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DG Mai 1" sheetId="1" r:id="rId1"/>
    <sheet name="DG Mai 2" sheetId="2" r:id="rId2"/>
    <sheet name="DG Mai 3" sheetId="3" r:id="rId3"/>
    <sheet name="DG Février" sheetId="4" r:id="rId4"/>
  </sheets>
  <definedNames/>
  <calcPr fullCalcOnLoad="1"/>
</workbook>
</file>

<file path=xl/sharedStrings.xml><?xml version="1.0" encoding="utf-8"?>
<sst xmlns="http://schemas.openxmlformats.org/spreadsheetml/2006/main" count="203" uniqueCount="40">
  <si>
    <t>Ventilation reportant exactement les heures des groupes supplémentaires sur des dédoublements</t>
  </si>
  <si>
    <t xml:space="preserve">6èmes </t>
  </si>
  <si>
    <t>5èmes</t>
  </si>
  <si>
    <t>4èmes</t>
  </si>
  <si>
    <t>3èmes</t>
  </si>
  <si>
    <t>EFFECTIF PREVU :</t>
  </si>
  <si>
    <t>Horaire
Élève</t>
  </si>
  <si>
    <t>Horaire
Prof</t>
  </si>
  <si>
    <t>DIV</t>
  </si>
  <si>
    <t>TOTAL</t>
  </si>
  <si>
    <t>Besoins 
Réels</t>
  </si>
  <si>
    <t>Ecart DG Février</t>
  </si>
  <si>
    <t>ULIS</t>
  </si>
  <si>
    <t>Français</t>
  </si>
  <si>
    <t>Latin</t>
  </si>
  <si>
    <t>Mathématiques</t>
  </si>
  <si>
    <t>UPE2A</t>
  </si>
  <si>
    <t>occitan</t>
  </si>
  <si>
    <t>ANG1</t>
  </si>
  <si>
    <t>ESP2</t>
  </si>
  <si>
    <t>ALL2</t>
  </si>
  <si>
    <t>Histoire/Géo</t>
  </si>
  <si>
    <t>S.V.T</t>
  </si>
  <si>
    <t>Sc. Phys.</t>
  </si>
  <si>
    <t>Technologie</t>
  </si>
  <si>
    <t>A. Plastiques</t>
  </si>
  <si>
    <t>E.P.S</t>
  </si>
  <si>
    <t>Musique</t>
  </si>
  <si>
    <t>Asso sportive</t>
  </si>
  <si>
    <t>Autres</t>
  </si>
  <si>
    <t>chor</t>
  </si>
  <si>
    <t>SVT+PC</t>
  </si>
  <si>
    <t xml:space="preserve">DG = </t>
  </si>
  <si>
    <t>Danois</t>
  </si>
  <si>
    <t xml:space="preserve"> </t>
  </si>
  <si>
    <t>Lissages des heures « chox des savoirs » pour tomber sur des nombres entiers d’heures ou demi-heures, avec ventilation des excédents</t>
  </si>
  <si>
    <t>Lissages des heures « Choc des savoirs » pour tomber sur des nombres entiers d’heures ou demi-heures, avec ventilation des excédents</t>
  </si>
  <si>
    <t>Natation</t>
  </si>
  <si>
    <t>Rappel DG Février 2024</t>
  </si>
  <si>
    <t>DG 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</si>
</sst>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on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0" fillId="8" borderId="0" applyNumberFormat="0" applyFont="0" applyBorder="0" applyAlignment="0" applyProtection="0"/>
    <xf numFmtId="164" fontId="11" fillId="9" borderId="0" applyNumberFormat="0" applyBorder="0" applyAlignment="0" applyProtection="0"/>
    <xf numFmtId="164" fontId="0" fillId="10" borderId="0" applyNumberFormat="0" applyFont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10" fillId="0" borderId="0" xfId="0" applyFont="1" applyAlignment="1">
      <alignment/>
    </xf>
    <xf numFmtId="164" fontId="10" fillId="0" borderId="0" xfId="0" applyFont="1" applyAlignment="1">
      <alignment vertical="center"/>
    </xf>
    <xf numFmtId="164" fontId="10" fillId="0" borderId="2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3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2" xfId="0" applyBorder="1" applyAlignment="1">
      <alignment vertical="center"/>
    </xf>
    <xf numFmtId="164" fontId="0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vertical="center"/>
    </xf>
    <xf numFmtId="164" fontId="0" fillId="0" borderId="2" xfId="0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Gras" xfId="36"/>
    <cellStyle name="Rouge" xfId="37"/>
  </cellStyles>
  <dxfs count="2">
    <dxf>
      <font>
        <b/>
        <i val="0"/>
        <color rgb="FF000000"/>
      </font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5" zoomScaleNormal="75" workbookViewId="0" topLeftCell="A1">
      <selection activeCell="A2" sqref="A2"/>
    </sheetView>
  </sheetViews>
  <sheetFormatPr defaultColWidth="11.421875" defaultRowHeight="16.5" customHeight="1"/>
  <cols>
    <col min="1" max="1" width="7.8515625" style="0" customWidth="1"/>
    <col min="2" max="2" width="14.421875" style="0" customWidth="1"/>
    <col min="3" max="4" width="7.57421875" style="0" customWidth="1"/>
    <col min="5" max="5" width="4.7109375" style="0" customWidth="1"/>
    <col min="6" max="6" width="7.57421875" style="0" customWidth="1"/>
    <col min="7" max="7" width="9.140625" style="0" customWidth="1"/>
    <col min="8" max="8" width="7.57421875" style="0" customWidth="1"/>
    <col min="9" max="9" width="4.7109375" style="0" customWidth="1"/>
    <col min="10" max="12" width="7.57421875" style="0" customWidth="1"/>
    <col min="13" max="13" width="4.7109375" style="0" customWidth="1"/>
    <col min="14" max="16" width="7.57421875" style="0" customWidth="1"/>
    <col min="17" max="17" width="4.7109375" style="0" customWidth="1"/>
    <col min="18" max="19" width="7.57421875" style="0" customWidth="1"/>
    <col min="20" max="20" width="9.00390625" style="0" customWidth="1"/>
    <col min="21" max="16384" width="11.57421875" style="0" customWidth="1"/>
  </cols>
  <sheetData>
    <row r="1" spans="1:16" ht="16.5" customHeight="1">
      <c r="A1" t="s">
        <v>0</v>
      </c>
      <c r="D1" s="1"/>
      <c r="H1" s="1"/>
      <c r="L1" s="1"/>
      <c r="P1" s="1"/>
    </row>
    <row r="2" spans="4:16" ht="16.5" customHeight="1">
      <c r="D2" s="1"/>
      <c r="H2" s="1"/>
      <c r="L2" s="1"/>
      <c r="P2" s="1"/>
    </row>
    <row r="3" spans="2:20" s="2" customFormat="1" ht="16.5" customHeight="1">
      <c r="B3" s="3"/>
      <c r="C3" s="3"/>
      <c r="D3" s="4" t="s">
        <v>1</v>
      </c>
      <c r="E3" s="4"/>
      <c r="F3" s="3"/>
      <c r="G3" s="3"/>
      <c r="H3" s="4" t="s">
        <v>2</v>
      </c>
      <c r="I3" s="4"/>
      <c r="J3" s="3"/>
      <c r="K3" s="3"/>
      <c r="L3" s="4" t="s">
        <v>3</v>
      </c>
      <c r="M3" s="4"/>
      <c r="N3" s="3"/>
      <c r="O3" s="3"/>
      <c r="P3" s="4" t="s">
        <v>4</v>
      </c>
      <c r="Q3" s="4"/>
      <c r="R3" s="3"/>
      <c r="S3" s="3"/>
      <c r="T3" s="3"/>
    </row>
    <row r="4" spans="2:20" ht="16.5" customHeight="1">
      <c r="B4" s="5"/>
      <c r="C4" s="6" t="s">
        <v>5</v>
      </c>
      <c r="D4" s="6"/>
      <c r="E4" s="6"/>
      <c r="F4" s="6"/>
      <c r="G4" s="6" t="s">
        <v>5</v>
      </c>
      <c r="H4" s="6"/>
      <c r="I4" s="6"/>
      <c r="J4" s="6"/>
      <c r="K4" s="6" t="s">
        <v>5</v>
      </c>
      <c r="L4" s="6"/>
      <c r="M4" s="6"/>
      <c r="N4" s="6"/>
      <c r="O4" s="6" t="s">
        <v>5</v>
      </c>
      <c r="P4" s="6"/>
      <c r="Q4" s="6"/>
      <c r="R4" s="6"/>
      <c r="S4" s="7"/>
      <c r="T4" s="5"/>
    </row>
    <row r="5" spans="2:21" ht="30" customHeight="1"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6</v>
      </c>
      <c r="P5" s="9" t="s">
        <v>7</v>
      </c>
      <c r="Q5" s="9" t="s">
        <v>8</v>
      </c>
      <c r="R5" s="9" t="s">
        <v>9</v>
      </c>
      <c r="S5" s="4" t="s">
        <v>9</v>
      </c>
      <c r="T5" s="10" t="s">
        <v>10</v>
      </c>
      <c r="U5" t="s">
        <v>11</v>
      </c>
    </row>
    <row r="6" spans="2:21" ht="16.5" customHeight="1">
      <c r="B6" s="11" t="s">
        <v>12</v>
      </c>
      <c r="C6" s="9"/>
      <c r="D6" s="12"/>
      <c r="E6" s="9"/>
      <c r="F6" s="9">
        <v>21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3">
        <f>SUM(F6,J6,N6,R6)</f>
        <v>21</v>
      </c>
      <c r="T6" s="14">
        <f>S6</f>
        <v>21</v>
      </c>
      <c r="U6" s="15">
        <f>T6-'DG Février'!T6</f>
        <v>0</v>
      </c>
    </row>
    <row r="7" spans="2:21" ht="16.5" customHeight="1">
      <c r="B7" s="11" t="s">
        <v>13</v>
      </c>
      <c r="C7" s="9">
        <v>4.5</v>
      </c>
      <c r="D7" s="12">
        <v>6</v>
      </c>
      <c r="E7" s="9">
        <v>6</v>
      </c>
      <c r="F7" s="9">
        <f>E7*D7</f>
        <v>36</v>
      </c>
      <c r="G7" s="9">
        <v>4.5</v>
      </c>
      <c r="H7" s="12">
        <v>6.3</v>
      </c>
      <c r="I7" s="9">
        <v>5</v>
      </c>
      <c r="J7" s="9">
        <f>I7*H7</f>
        <v>31.5</v>
      </c>
      <c r="K7" s="9">
        <v>4.5</v>
      </c>
      <c r="L7" s="12">
        <v>4.5</v>
      </c>
      <c r="M7" s="9">
        <v>6</v>
      </c>
      <c r="N7" s="9">
        <f>M7*L7</f>
        <v>27</v>
      </c>
      <c r="O7" s="9">
        <v>4</v>
      </c>
      <c r="P7" s="12">
        <v>4.5</v>
      </c>
      <c r="Q7" s="9">
        <v>6</v>
      </c>
      <c r="R7" s="9">
        <f>Q7*P7</f>
        <v>27</v>
      </c>
      <c r="S7" s="13">
        <f>SUM(F7,J7,N7,R7)</f>
        <v>121.5</v>
      </c>
      <c r="T7" s="14">
        <f>S7</f>
        <v>121.5</v>
      </c>
      <c r="U7" s="15">
        <f>T7-'DG Février'!T7</f>
        <v>0</v>
      </c>
    </row>
    <row r="8" spans="2:21" ht="16.5" customHeight="1">
      <c r="B8" s="11" t="s">
        <v>14</v>
      </c>
      <c r="C8" s="9"/>
      <c r="D8" s="12"/>
      <c r="E8" s="9"/>
      <c r="F8" s="9"/>
      <c r="G8" s="9">
        <v>1</v>
      </c>
      <c r="H8" s="12">
        <v>1</v>
      </c>
      <c r="I8" s="9">
        <v>2</v>
      </c>
      <c r="J8" s="9">
        <f>I8*H8</f>
        <v>2</v>
      </c>
      <c r="K8" s="9">
        <v>2</v>
      </c>
      <c r="L8" s="12">
        <v>2</v>
      </c>
      <c r="M8" s="9">
        <v>2</v>
      </c>
      <c r="N8" s="9">
        <f>M8*L8</f>
        <v>4</v>
      </c>
      <c r="O8" s="9">
        <v>2</v>
      </c>
      <c r="P8" s="12">
        <v>2</v>
      </c>
      <c r="Q8" s="9">
        <v>3</v>
      </c>
      <c r="R8" s="9">
        <f>Q8*P8</f>
        <v>6</v>
      </c>
      <c r="S8" s="13">
        <f>SUM(F8,J8,N8,R8)</f>
        <v>12</v>
      </c>
      <c r="T8" s="14">
        <f>S8</f>
        <v>12</v>
      </c>
      <c r="U8" s="15">
        <f>T8-'DG Février'!T8</f>
        <v>0</v>
      </c>
    </row>
    <row r="9" spans="2:21" ht="16.5" customHeight="1">
      <c r="B9" s="11" t="s">
        <v>15</v>
      </c>
      <c r="C9" s="9">
        <v>4.5</v>
      </c>
      <c r="D9" s="12">
        <v>6</v>
      </c>
      <c r="E9" s="9">
        <v>6</v>
      </c>
      <c r="F9" s="9">
        <f>E9*D9</f>
        <v>36</v>
      </c>
      <c r="G9" s="9">
        <v>3.5</v>
      </c>
      <c r="H9" s="12">
        <v>4.9</v>
      </c>
      <c r="I9" s="9">
        <v>5</v>
      </c>
      <c r="J9" s="9">
        <f>I9*H9</f>
        <v>24.5</v>
      </c>
      <c r="K9" s="9">
        <v>3.5</v>
      </c>
      <c r="L9" s="12">
        <v>3.5</v>
      </c>
      <c r="M9" s="9">
        <v>6</v>
      </c>
      <c r="N9" s="9">
        <f>M9*L9</f>
        <v>21</v>
      </c>
      <c r="O9" s="9">
        <v>3.5</v>
      </c>
      <c r="P9" s="12">
        <v>4</v>
      </c>
      <c r="Q9" s="9">
        <v>6</v>
      </c>
      <c r="R9" s="9">
        <f>Q9*P9</f>
        <v>24</v>
      </c>
      <c r="S9" s="13">
        <f>SUM(F9,J9,N9,R9)</f>
        <v>105.5</v>
      </c>
      <c r="T9" s="14">
        <f>S9</f>
        <v>105.5</v>
      </c>
      <c r="U9" s="15">
        <f>T9-'DG Février'!T9</f>
        <v>0</v>
      </c>
    </row>
    <row r="10" spans="2:21" ht="16.5" customHeight="1">
      <c r="B10" s="11" t="s">
        <v>16</v>
      </c>
      <c r="C10" s="9">
        <v>12</v>
      </c>
      <c r="D10" s="12"/>
      <c r="E10" s="9"/>
      <c r="F10" s="9">
        <v>12</v>
      </c>
      <c r="G10" s="9"/>
      <c r="H10" s="12"/>
      <c r="I10" s="9"/>
      <c r="J10" s="9"/>
      <c r="K10" s="9"/>
      <c r="L10" s="12"/>
      <c r="M10" s="9"/>
      <c r="N10" s="9"/>
      <c r="O10" s="9"/>
      <c r="P10" s="12"/>
      <c r="Q10" s="9"/>
      <c r="R10" s="9"/>
      <c r="S10" s="13">
        <f>SUM(F10,J10,N10,R10)</f>
        <v>12</v>
      </c>
      <c r="T10" s="14">
        <f>S10</f>
        <v>12</v>
      </c>
      <c r="U10" s="15">
        <f>T10-'DG Février'!T10</f>
        <v>0</v>
      </c>
    </row>
    <row r="11" spans="2:21" ht="16.5" customHeight="1">
      <c r="B11" s="11" t="s">
        <v>17</v>
      </c>
      <c r="C11" s="9">
        <v>5</v>
      </c>
      <c r="D11" s="12">
        <v>5</v>
      </c>
      <c r="E11" s="9">
        <v>1</v>
      </c>
      <c r="F11" s="9">
        <f>E11*D11</f>
        <v>5</v>
      </c>
      <c r="G11" s="9">
        <v>5</v>
      </c>
      <c r="H11" s="12">
        <v>5</v>
      </c>
      <c r="I11" s="9">
        <v>1</v>
      </c>
      <c r="J11" s="9">
        <f>I11*H11</f>
        <v>5</v>
      </c>
      <c r="K11" s="9">
        <v>5</v>
      </c>
      <c r="L11" s="12">
        <v>5</v>
      </c>
      <c r="M11" s="9">
        <v>1</v>
      </c>
      <c r="N11" s="9">
        <f>M11*L11</f>
        <v>5</v>
      </c>
      <c r="O11" s="9">
        <v>5.5</v>
      </c>
      <c r="P11" s="12">
        <v>5.5</v>
      </c>
      <c r="Q11" s="9">
        <v>1</v>
      </c>
      <c r="R11" s="9">
        <f>Q11*P11</f>
        <v>5.5</v>
      </c>
      <c r="S11" s="13">
        <f>SUM(F11,J11,N11,R11)</f>
        <v>20.5</v>
      </c>
      <c r="T11" s="14">
        <f>S11</f>
        <v>20.5</v>
      </c>
      <c r="U11" s="15">
        <f>T11-'DG Février'!T11</f>
        <v>0</v>
      </c>
    </row>
    <row r="12" spans="2:21" ht="16.5" customHeight="1">
      <c r="B12" s="11" t="s">
        <v>18</v>
      </c>
      <c r="C12" s="9">
        <v>4</v>
      </c>
      <c r="D12" s="12">
        <v>4</v>
      </c>
      <c r="E12" s="9">
        <v>6</v>
      </c>
      <c r="F12" s="9">
        <f>E12*D12</f>
        <v>24</v>
      </c>
      <c r="G12" s="9">
        <v>3</v>
      </c>
      <c r="H12" s="12">
        <v>3</v>
      </c>
      <c r="I12" s="9">
        <v>5</v>
      </c>
      <c r="J12" s="9">
        <f>I12*H12</f>
        <v>15</v>
      </c>
      <c r="K12" s="9">
        <v>3</v>
      </c>
      <c r="L12" s="12">
        <v>3.5</v>
      </c>
      <c r="M12" s="9">
        <v>6</v>
      </c>
      <c r="N12" s="9">
        <f>M12*L12</f>
        <v>21</v>
      </c>
      <c r="O12" s="9">
        <v>3</v>
      </c>
      <c r="P12" s="12">
        <v>3</v>
      </c>
      <c r="Q12" s="9">
        <v>6</v>
      </c>
      <c r="R12" s="9">
        <f>Q12*P12</f>
        <v>18</v>
      </c>
      <c r="S12" s="13">
        <f>SUM(F12,J12,N12,R12)</f>
        <v>78</v>
      </c>
      <c r="T12" s="14">
        <f>S12</f>
        <v>78</v>
      </c>
      <c r="U12" s="15">
        <f>T12-'DG Février'!T12</f>
        <v>0</v>
      </c>
    </row>
    <row r="13" spans="2:21" ht="16.5" customHeight="1">
      <c r="B13" s="11" t="s">
        <v>19</v>
      </c>
      <c r="C13" s="9"/>
      <c r="D13" s="12"/>
      <c r="E13" s="9"/>
      <c r="F13" s="9"/>
      <c r="G13" s="9">
        <v>2.5</v>
      </c>
      <c r="H13" s="12">
        <v>2.5</v>
      </c>
      <c r="I13" s="9">
        <v>5</v>
      </c>
      <c r="J13" s="9">
        <f>I13*H13</f>
        <v>12.5</v>
      </c>
      <c r="K13" s="9">
        <v>2.5</v>
      </c>
      <c r="L13" s="12">
        <v>2.5</v>
      </c>
      <c r="M13" s="9">
        <v>6</v>
      </c>
      <c r="N13" s="9">
        <f>M13*L13</f>
        <v>15</v>
      </c>
      <c r="O13" s="9">
        <v>2.5</v>
      </c>
      <c r="P13" s="12">
        <v>2.5</v>
      </c>
      <c r="Q13" s="9">
        <v>6</v>
      </c>
      <c r="R13" s="9">
        <f>Q13*P13</f>
        <v>15</v>
      </c>
      <c r="S13" s="13">
        <f>SUM(F13,J13,N13,R13)</f>
        <v>42.5</v>
      </c>
      <c r="T13" s="14">
        <f>S13</f>
        <v>42.5</v>
      </c>
      <c r="U13" s="15">
        <f>T13-'DG Février'!T13</f>
        <v>0</v>
      </c>
    </row>
    <row r="14" spans="2:21" ht="16.5" customHeight="1">
      <c r="B14" s="11" t="s">
        <v>20</v>
      </c>
      <c r="C14" s="9">
        <v>2</v>
      </c>
      <c r="D14" s="12">
        <v>2</v>
      </c>
      <c r="E14" s="9">
        <v>1</v>
      </c>
      <c r="F14" s="9">
        <f>E14*D14</f>
        <v>2</v>
      </c>
      <c r="G14" s="9">
        <v>2.5</v>
      </c>
      <c r="H14" s="12">
        <v>2.5</v>
      </c>
      <c r="I14" s="9">
        <v>1</v>
      </c>
      <c r="J14" s="9">
        <f>I14*H14</f>
        <v>2.5</v>
      </c>
      <c r="K14" s="9">
        <v>2.5</v>
      </c>
      <c r="L14" s="12">
        <v>2.5</v>
      </c>
      <c r="M14" s="9">
        <v>1</v>
      </c>
      <c r="N14" s="9">
        <f>M14*L14</f>
        <v>2.5</v>
      </c>
      <c r="O14" s="9">
        <v>2.5</v>
      </c>
      <c r="P14" s="12">
        <v>2.5</v>
      </c>
      <c r="Q14" s="9">
        <v>2</v>
      </c>
      <c r="R14" s="9">
        <f>Q14*P14</f>
        <v>5</v>
      </c>
      <c r="S14" s="13">
        <f>SUM(F14,J14,N14,R14)</f>
        <v>12</v>
      </c>
      <c r="T14" s="14">
        <f>S14</f>
        <v>12</v>
      </c>
      <c r="U14" s="15">
        <f>T14-'DG Février'!T14</f>
        <v>0</v>
      </c>
    </row>
    <row r="15" spans="2:21" ht="16.5" customHeight="1">
      <c r="B15" s="11" t="s">
        <v>21</v>
      </c>
      <c r="C15" s="9">
        <v>3</v>
      </c>
      <c r="D15" s="12">
        <v>3</v>
      </c>
      <c r="E15" s="9">
        <v>6</v>
      </c>
      <c r="F15" s="9">
        <f>E15*D15</f>
        <v>18</v>
      </c>
      <c r="G15" s="9">
        <v>3</v>
      </c>
      <c r="H15" s="12">
        <v>3</v>
      </c>
      <c r="I15" s="9">
        <v>5</v>
      </c>
      <c r="J15" s="9">
        <f>I15*H15</f>
        <v>15</v>
      </c>
      <c r="K15" s="9">
        <v>3</v>
      </c>
      <c r="L15" s="12">
        <v>3</v>
      </c>
      <c r="M15" s="9">
        <v>6</v>
      </c>
      <c r="N15" s="9">
        <f>M15*L15</f>
        <v>18</v>
      </c>
      <c r="O15" s="9">
        <v>3.5</v>
      </c>
      <c r="P15" s="12">
        <v>3.5</v>
      </c>
      <c r="Q15" s="9">
        <v>6</v>
      </c>
      <c r="R15" s="9">
        <f>Q15*P15</f>
        <v>21</v>
      </c>
      <c r="S15" s="13">
        <f>SUM(F15,J15,N15,R15)</f>
        <v>72</v>
      </c>
      <c r="T15" s="14">
        <f>S15</f>
        <v>72</v>
      </c>
      <c r="U15" s="15">
        <f>T15-'DG Février'!T15</f>
        <v>0</v>
      </c>
    </row>
    <row r="16" spans="2:21" ht="16.5" customHeight="1">
      <c r="B16" s="11" t="s">
        <v>22</v>
      </c>
      <c r="C16" s="9">
        <v>3</v>
      </c>
      <c r="D16" s="12">
        <v>4</v>
      </c>
      <c r="E16" s="9">
        <v>3</v>
      </c>
      <c r="F16" s="9">
        <f>E16*D16</f>
        <v>12</v>
      </c>
      <c r="G16" s="9">
        <v>1.5</v>
      </c>
      <c r="H16" s="12">
        <v>2</v>
      </c>
      <c r="I16" s="9">
        <v>5</v>
      </c>
      <c r="J16" s="9">
        <f>I16*H16</f>
        <v>10</v>
      </c>
      <c r="K16" s="9">
        <v>1.5</v>
      </c>
      <c r="L16" s="12">
        <v>2</v>
      </c>
      <c r="M16" s="9">
        <v>6</v>
      </c>
      <c r="N16" s="9">
        <f>M16*L16</f>
        <v>12</v>
      </c>
      <c r="O16" s="9">
        <v>1.5</v>
      </c>
      <c r="P16" s="12">
        <v>2</v>
      </c>
      <c r="Q16" s="9">
        <v>6</v>
      </c>
      <c r="R16" s="9">
        <f>Q16*P16</f>
        <v>12</v>
      </c>
      <c r="S16" s="13">
        <f>SUM(F16,J16,N16,R16)</f>
        <v>46</v>
      </c>
      <c r="T16" s="14">
        <f>S16+H23</f>
        <v>48</v>
      </c>
      <c r="U16" s="15">
        <f>T16-'DG Février'!T16</f>
        <v>0</v>
      </c>
    </row>
    <row r="17" spans="2:21" ht="16.5" customHeight="1">
      <c r="B17" s="11" t="s">
        <v>23</v>
      </c>
      <c r="C17" s="9">
        <v>3</v>
      </c>
      <c r="D17" s="12">
        <v>4</v>
      </c>
      <c r="E17" s="9">
        <v>2</v>
      </c>
      <c r="F17" s="9">
        <f>E17*D17</f>
        <v>8</v>
      </c>
      <c r="G17" s="9">
        <v>1.5</v>
      </c>
      <c r="H17" s="12">
        <v>2</v>
      </c>
      <c r="I17" s="9">
        <v>5</v>
      </c>
      <c r="J17" s="9">
        <f>I17*H17</f>
        <v>10</v>
      </c>
      <c r="K17" s="9">
        <v>1.5</v>
      </c>
      <c r="L17" s="12">
        <v>2</v>
      </c>
      <c r="M17" s="9">
        <v>6</v>
      </c>
      <c r="N17" s="9">
        <f>M17*L17</f>
        <v>12</v>
      </c>
      <c r="O17" s="9">
        <v>1.5</v>
      </c>
      <c r="P17" s="12">
        <v>2</v>
      </c>
      <c r="Q17" s="9">
        <v>6</v>
      </c>
      <c r="R17" s="9">
        <f>Q17*P17</f>
        <v>12</v>
      </c>
      <c r="S17" s="13">
        <f>SUM(F17,J17,N17,R17)</f>
        <v>42</v>
      </c>
      <c r="T17" s="14">
        <f>S17+I23</f>
        <v>44</v>
      </c>
      <c r="U17" s="15">
        <f>T17-'DG Février'!T17</f>
        <v>0</v>
      </c>
    </row>
    <row r="18" spans="2:21" ht="16.5" customHeight="1">
      <c r="B18" s="11" t="s">
        <v>24</v>
      </c>
      <c r="C18" s="9">
        <v>3</v>
      </c>
      <c r="D18" s="12">
        <v>4</v>
      </c>
      <c r="E18" s="9">
        <v>1</v>
      </c>
      <c r="F18" s="9">
        <f>E18*D18</f>
        <v>4</v>
      </c>
      <c r="G18" s="9">
        <v>1.5</v>
      </c>
      <c r="H18" s="12">
        <v>1.5</v>
      </c>
      <c r="I18" s="9">
        <v>5</v>
      </c>
      <c r="J18" s="9">
        <f>I18*H18</f>
        <v>7.5</v>
      </c>
      <c r="K18" s="9">
        <v>1.5</v>
      </c>
      <c r="L18" s="12">
        <v>2</v>
      </c>
      <c r="M18" s="9">
        <v>6</v>
      </c>
      <c r="N18" s="9">
        <f>M18*L18</f>
        <v>12</v>
      </c>
      <c r="O18" s="9">
        <v>1.5</v>
      </c>
      <c r="P18" s="12">
        <v>2</v>
      </c>
      <c r="Q18" s="9">
        <v>6</v>
      </c>
      <c r="R18" s="9">
        <f>Q18*P18</f>
        <v>12</v>
      </c>
      <c r="S18" s="13">
        <f>SUM(F18,J18,N18,R18)</f>
        <v>35.5</v>
      </c>
      <c r="T18" s="14">
        <f>S18</f>
        <v>35.5</v>
      </c>
      <c r="U18" s="15">
        <f>T18-'DG Février'!T18</f>
        <v>0</v>
      </c>
    </row>
    <row r="19" spans="2:21" ht="16.5" customHeight="1">
      <c r="B19" s="11" t="s">
        <v>25</v>
      </c>
      <c r="C19" s="9">
        <v>1</v>
      </c>
      <c r="D19" s="12">
        <v>1</v>
      </c>
      <c r="E19" s="9">
        <v>6</v>
      </c>
      <c r="F19" s="9">
        <f>E19*D19</f>
        <v>6</v>
      </c>
      <c r="G19" s="9">
        <v>1</v>
      </c>
      <c r="H19" s="12">
        <v>1</v>
      </c>
      <c r="I19" s="9">
        <v>5</v>
      </c>
      <c r="J19" s="9">
        <f>I19*H19</f>
        <v>5</v>
      </c>
      <c r="K19" s="9">
        <v>1</v>
      </c>
      <c r="L19" s="12">
        <v>1</v>
      </c>
      <c r="M19" s="9">
        <v>6</v>
      </c>
      <c r="N19" s="9">
        <f>M19*L19</f>
        <v>6</v>
      </c>
      <c r="O19" s="9">
        <v>1</v>
      </c>
      <c r="P19" s="12">
        <v>1</v>
      </c>
      <c r="Q19" s="9">
        <v>6</v>
      </c>
      <c r="R19" s="9">
        <f>Q19*P19</f>
        <v>6</v>
      </c>
      <c r="S19" s="13">
        <f>SUM(F19,J19,N19,R19)</f>
        <v>23</v>
      </c>
      <c r="T19" s="14">
        <f>S19</f>
        <v>23</v>
      </c>
      <c r="U19" s="15">
        <f>T19-'DG Février'!T19</f>
        <v>0</v>
      </c>
    </row>
    <row r="20" spans="2:21" ht="16.5" customHeight="1">
      <c r="B20" s="11" t="s">
        <v>26</v>
      </c>
      <c r="C20" s="9">
        <v>4</v>
      </c>
      <c r="D20" s="12">
        <v>4</v>
      </c>
      <c r="E20" s="9">
        <v>6</v>
      </c>
      <c r="F20" s="9">
        <f>E20*D20</f>
        <v>24</v>
      </c>
      <c r="G20" s="9">
        <v>3</v>
      </c>
      <c r="H20" s="12">
        <v>3</v>
      </c>
      <c r="I20" s="9">
        <v>5</v>
      </c>
      <c r="J20" s="9">
        <f>I20*H20</f>
        <v>15</v>
      </c>
      <c r="K20" s="9">
        <v>3</v>
      </c>
      <c r="L20" s="12">
        <v>3</v>
      </c>
      <c r="M20" s="9">
        <v>6</v>
      </c>
      <c r="N20" s="9">
        <f>M20*L20</f>
        <v>18</v>
      </c>
      <c r="O20" s="9">
        <v>3</v>
      </c>
      <c r="P20" s="12">
        <v>3</v>
      </c>
      <c r="Q20" s="9">
        <v>6</v>
      </c>
      <c r="R20" s="9">
        <f>Q20*P20</f>
        <v>18</v>
      </c>
      <c r="S20" s="13">
        <f>SUM(F20,J20,N20,R20)</f>
        <v>75</v>
      </c>
      <c r="T20" s="14">
        <f>S20+S22</f>
        <v>90</v>
      </c>
      <c r="U20" s="15">
        <f>T20-'DG Février'!T20</f>
        <v>0</v>
      </c>
    </row>
    <row r="21" spans="2:21" ht="16.5" customHeight="1">
      <c r="B21" s="11" t="s">
        <v>27</v>
      </c>
      <c r="C21" s="9">
        <v>1</v>
      </c>
      <c r="D21" s="12">
        <v>1</v>
      </c>
      <c r="E21" s="9">
        <v>6</v>
      </c>
      <c r="F21" s="9">
        <f>E21*D21</f>
        <v>6</v>
      </c>
      <c r="G21" s="9">
        <v>1</v>
      </c>
      <c r="H21" s="12">
        <v>1</v>
      </c>
      <c r="I21" s="9">
        <v>5</v>
      </c>
      <c r="J21" s="9">
        <f>I21*H21</f>
        <v>5</v>
      </c>
      <c r="K21" s="9">
        <v>1</v>
      </c>
      <c r="L21" s="12">
        <v>1</v>
      </c>
      <c r="M21" s="9">
        <v>6</v>
      </c>
      <c r="N21" s="9">
        <f>M21*L21</f>
        <v>6</v>
      </c>
      <c r="O21" s="9">
        <v>1</v>
      </c>
      <c r="P21" s="12">
        <v>1</v>
      </c>
      <c r="Q21" s="9">
        <v>6</v>
      </c>
      <c r="R21" s="9">
        <f>Q21*P21</f>
        <v>6</v>
      </c>
      <c r="S21" s="13">
        <f>SUM(F21,J21,N21,R21)</f>
        <v>23</v>
      </c>
      <c r="T21" s="14">
        <f>S21+F23</f>
        <v>24</v>
      </c>
      <c r="U21" s="15">
        <f>T21-'DG Février'!T21</f>
        <v>0</v>
      </c>
    </row>
    <row r="22" spans="2:20" ht="16.5" customHeight="1">
      <c r="B22" s="11" t="s">
        <v>28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15</v>
      </c>
      <c r="S22" s="13">
        <f>SUM(F22,J22,N22,R22)</f>
        <v>15</v>
      </c>
      <c r="T22" s="14"/>
    </row>
    <row r="23" spans="2:20" ht="16.5" customHeight="1">
      <c r="B23" s="11" t="s">
        <v>29</v>
      </c>
      <c r="C23" s="9" t="s">
        <v>30</v>
      </c>
      <c r="D23" s="9">
        <v>1</v>
      </c>
      <c r="E23" s="9">
        <v>1</v>
      </c>
      <c r="F23" s="9">
        <f>E23*D23</f>
        <v>1</v>
      </c>
      <c r="G23" s="9" t="s">
        <v>31</v>
      </c>
      <c r="H23" s="9">
        <v>2</v>
      </c>
      <c r="I23" s="9">
        <v>2</v>
      </c>
      <c r="J23" s="9">
        <v>4</v>
      </c>
      <c r="K23" s="9"/>
      <c r="L23" s="9"/>
      <c r="M23" s="9"/>
      <c r="N23" s="9"/>
      <c r="O23" s="9"/>
      <c r="P23" s="9"/>
      <c r="Q23" s="9"/>
      <c r="R23" s="9"/>
      <c r="S23" s="13">
        <f>SUM(F23,J23,N23,R23)</f>
        <v>5</v>
      </c>
      <c r="T23" s="14"/>
    </row>
    <row r="24" spans="2:20" ht="16.5" customHeight="1">
      <c r="B24" s="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3">
        <f>SUM(S6:S23)</f>
        <v>761.5</v>
      </c>
      <c r="T24" s="14">
        <f>SUM(T6:T23)</f>
        <v>761.5</v>
      </c>
    </row>
    <row r="26" spans="15:20" ht="16.5" customHeight="1">
      <c r="O26" t="s">
        <v>32</v>
      </c>
      <c r="P26">
        <v>763</v>
      </c>
      <c r="S26" t="s">
        <v>33</v>
      </c>
      <c r="T26" s="17">
        <f>P26-T24</f>
        <v>1.5</v>
      </c>
    </row>
    <row r="28" spans="16:21" ht="16.5" customHeight="1">
      <c r="P28" t="s">
        <v>34</v>
      </c>
      <c r="U28" s="18"/>
    </row>
  </sheetData>
  <sheetProtection selectLockedCells="1" selectUnlockedCells="1"/>
  <mergeCells count="8">
    <mergeCell ref="D3:E3"/>
    <mergeCell ref="H3:I3"/>
    <mergeCell ref="L3:M3"/>
    <mergeCell ref="P3:Q3"/>
    <mergeCell ref="C4:F4"/>
    <mergeCell ref="G4:J4"/>
    <mergeCell ref="K4:N4"/>
    <mergeCell ref="O4:R4"/>
  </mergeCells>
  <conditionalFormatting sqref="D6:D21 H7:H21 L7:L21 P7:P21">
    <cfRule type="cellIs" priority="1" dxfId="0" operator="greaterThan" stopIfTrue="1">
      <formula>C6</formula>
    </cfRule>
  </conditionalFormatting>
  <conditionalFormatting sqref="T26">
    <cfRule type="cellIs" priority="2" dxfId="1" operator="greaterThan" stopIfTrue="1">
      <formula>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75" zoomScaleNormal="75" workbookViewId="0" topLeftCell="A1">
      <selection activeCell="L13" sqref="L13"/>
    </sheetView>
  </sheetViews>
  <sheetFormatPr defaultColWidth="11.421875" defaultRowHeight="16.5" customHeight="1"/>
  <cols>
    <col min="1" max="1" width="7.8515625" style="0" customWidth="1"/>
    <col min="2" max="2" width="14.421875" style="0" customWidth="1"/>
    <col min="3" max="4" width="7.57421875" style="0" customWidth="1"/>
    <col min="5" max="5" width="4.7109375" style="0" customWidth="1"/>
    <col min="6" max="6" width="7.57421875" style="0" customWidth="1"/>
    <col min="7" max="7" width="9.140625" style="0" customWidth="1"/>
    <col min="8" max="8" width="7.57421875" style="0" customWidth="1"/>
    <col min="9" max="9" width="4.7109375" style="0" customWidth="1"/>
    <col min="10" max="12" width="7.57421875" style="0" customWidth="1"/>
    <col min="13" max="13" width="4.7109375" style="0" customWidth="1"/>
    <col min="14" max="16" width="7.57421875" style="0" customWidth="1"/>
    <col min="17" max="17" width="4.7109375" style="0" customWidth="1"/>
    <col min="18" max="19" width="7.57421875" style="0" customWidth="1"/>
    <col min="20" max="20" width="9.00390625" style="0" customWidth="1"/>
    <col min="21" max="16384" width="11.57421875" style="0" customWidth="1"/>
  </cols>
  <sheetData>
    <row r="1" spans="1:16" ht="16.5" customHeight="1">
      <c r="A1" t="s">
        <v>35</v>
      </c>
      <c r="D1" s="1"/>
      <c r="H1" s="1"/>
      <c r="L1" s="1"/>
      <c r="P1" s="1"/>
    </row>
    <row r="2" spans="2:20" s="2" customFormat="1" ht="16.5" customHeight="1">
      <c r="B2" s="3"/>
      <c r="C2" s="3"/>
      <c r="D2" s="4" t="s">
        <v>1</v>
      </c>
      <c r="E2" s="4"/>
      <c r="F2" s="3"/>
      <c r="G2" s="3"/>
      <c r="H2" s="4" t="s">
        <v>2</v>
      </c>
      <c r="I2" s="4"/>
      <c r="J2" s="3"/>
      <c r="K2" s="3"/>
      <c r="L2" s="4" t="s">
        <v>3</v>
      </c>
      <c r="M2" s="4"/>
      <c r="N2" s="3"/>
      <c r="O2" s="3"/>
      <c r="P2" s="4" t="s">
        <v>4</v>
      </c>
      <c r="Q2" s="4"/>
      <c r="R2" s="3"/>
      <c r="S2" s="3"/>
      <c r="T2" s="3"/>
    </row>
    <row r="3" spans="2:20" ht="16.5" customHeight="1">
      <c r="B3" s="5"/>
      <c r="C3" s="6" t="s">
        <v>5</v>
      </c>
      <c r="D3" s="6"/>
      <c r="E3" s="6"/>
      <c r="F3" s="6"/>
      <c r="G3" s="6" t="s">
        <v>5</v>
      </c>
      <c r="H3" s="6"/>
      <c r="I3" s="6"/>
      <c r="J3" s="6"/>
      <c r="K3" s="6" t="s">
        <v>5</v>
      </c>
      <c r="L3" s="6"/>
      <c r="M3" s="6"/>
      <c r="N3" s="6"/>
      <c r="O3" s="6" t="s">
        <v>5</v>
      </c>
      <c r="P3" s="6"/>
      <c r="Q3" s="6"/>
      <c r="R3" s="6"/>
      <c r="S3" s="7"/>
      <c r="T3" s="5"/>
    </row>
    <row r="4" spans="2:21" ht="30" customHeight="1">
      <c r="B4" s="8"/>
      <c r="C4" s="9" t="s">
        <v>6</v>
      </c>
      <c r="D4" s="9" t="s">
        <v>7</v>
      </c>
      <c r="E4" s="9" t="s">
        <v>8</v>
      </c>
      <c r="F4" s="9" t="s">
        <v>9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6</v>
      </c>
      <c r="P4" s="9" t="s">
        <v>7</v>
      </c>
      <c r="Q4" s="9" t="s">
        <v>8</v>
      </c>
      <c r="R4" s="9" t="s">
        <v>9</v>
      </c>
      <c r="S4" s="4" t="s">
        <v>9</v>
      </c>
      <c r="T4" s="10" t="s">
        <v>10</v>
      </c>
      <c r="U4" t="s">
        <v>11</v>
      </c>
    </row>
    <row r="5" spans="2:21" ht="16.5" customHeight="1">
      <c r="B5" s="11" t="s">
        <v>12</v>
      </c>
      <c r="C5" s="9"/>
      <c r="D5" s="12"/>
      <c r="E5" s="9"/>
      <c r="F5" s="9">
        <v>21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3">
        <f>SUM(F5,J5,N5,R5)</f>
        <v>21</v>
      </c>
      <c r="T5" s="14">
        <f>S5</f>
        <v>21</v>
      </c>
      <c r="U5" s="15">
        <f>T5-'DG Février'!T6</f>
        <v>0</v>
      </c>
    </row>
    <row r="6" spans="2:21" ht="16.5" customHeight="1">
      <c r="B6" s="11" t="s">
        <v>13</v>
      </c>
      <c r="C6" s="9">
        <v>4.5</v>
      </c>
      <c r="D6" s="12">
        <v>6</v>
      </c>
      <c r="E6" s="9">
        <v>6</v>
      </c>
      <c r="F6" s="9">
        <f>E6*D6</f>
        <v>36</v>
      </c>
      <c r="G6" s="9">
        <v>4.5</v>
      </c>
      <c r="H6" s="12">
        <v>6</v>
      </c>
      <c r="I6" s="9">
        <v>5</v>
      </c>
      <c r="J6" s="9">
        <f>I6*H6</f>
        <v>30</v>
      </c>
      <c r="K6" s="9">
        <v>4.5</v>
      </c>
      <c r="L6" s="12">
        <v>4.5</v>
      </c>
      <c r="M6" s="9">
        <v>6</v>
      </c>
      <c r="N6" s="9">
        <f>M6*L6</f>
        <v>27</v>
      </c>
      <c r="O6" s="9">
        <v>4</v>
      </c>
      <c r="P6" s="12">
        <v>4.5</v>
      </c>
      <c r="Q6" s="9">
        <v>6</v>
      </c>
      <c r="R6" s="9">
        <f>Q6*P6</f>
        <v>27</v>
      </c>
      <c r="S6" s="13">
        <f>SUM(F6,J6,N6,R6)</f>
        <v>120</v>
      </c>
      <c r="T6" s="14">
        <f>S6</f>
        <v>120</v>
      </c>
      <c r="U6" s="15">
        <f>T6-'DG Février'!T7</f>
        <v>-1.5</v>
      </c>
    </row>
    <row r="7" spans="2:21" ht="16.5" customHeight="1">
      <c r="B7" s="11" t="s">
        <v>14</v>
      </c>
      <c r="C7" s="9"/>
      <c r="D7" s="12"/>
      <c r="E7" s="9"/>
      <c r="F7" s="9"/>
      <c r="G7" s="9">
        <v>1</v>
      </c>
      <c r="H7" s="12">
        <v>1</v>
      </c>
      <c r="I7" s="9">
        <v>2</v>
      </c>
      <c r="J7" s="9">
        <f>I7*H7</f>
        <v>2</v>
      </c>
      <c r="K7" s="9">
        <v>2</v>
      </c>
      <c r="L7" s="12">
        <v>2</v>
      </c>
      <c r="M7" s="9">
        <v>2</v>
      </c>
      <c r="N7" s="9">
        <f>M7*L7</f>
        <v>4</v>
      </c>
      <c r="O7" s="9">
        <v>2</v>
      </c>
      <c r="P7" s="12">
        <v>2</v>
      </c>
      <c r="Q7" s="9">
        <v>3</v>
      </c>
      <c r="R7" s="9">
        <f>Q7*P7</f>
        <v>6</v>
      </c>
      <c r="S7" s="13">
        <f>SUM(F7,J7,N7,R7)</f>
        <v>12</v>
      </c>
      <c r="T7" s="14">
        <f>S7</f>
        <v>12</v>
      </c>
      <c r="U7" s="15">
        <f>T7-'DG Février'!T8</f>
        <v>0</v>
      </c>
    </row>
    <row r="8" spans="2:21" ht="16.5" customHeight="1">
      <c r="B8" s="11" t="s">
        <v>15</v>
      </c>
      <c r="C8" s="9">
        <v>4.5</v>
      </c>
      <c r="D8" s="12">
        <v>6</v>
      </c>
      <c r="E8" s="9">
        <v>6</v>
      </c>
      <c r="F8" s="9">
        <f>E8*D8</f>
        <v>36</v>
      </c>
      <c r="G8" s="9">
        <v>3.5</v>
      </c>
      <c r="H8" s="12">
        <v>4.5</v>
      </c>
      <c r="I8" s="9">
        <v>5</v>
      </c>
      <c r="J8" s="9">
        <f>I8*H8</f>
        <v>22.5</v>
      </c>
      <c r="K8" s="9">
        <v>3.5</v>
      </c>
      <c r="L8" s="12">
        <v>3.5</v>
      </c>
      <c r="M8" s="9">
        <v>6</v>
      </c>
      <c r="N8" s="9">
        <f>M8*L8</f>
        <v>21</v>
      </c>
      <c r="O8" s="9">
        <v>3.5</v>
      </c>
      <c r="P8" s="12">
        <v>4</v>
      </c>
      <c r="Q8" s="9">
        <v>6</v>
      </c>
      <c r="R8" s="9">
        <f>Q8*P8</f>
        <v>24</v>
      </c>
      <c r="S8" s="13">
        <f>SUM(F8,J8,N8,R8)</f>
        <v>103.5</v>
      </c>
      <c r="T8" s="14">
        <f>S8</f>
        <v>103.5</v>
      </c>
      <c r="U8" s="15">
        <f>T8-'DG Février'!T9</f>
        <v>-2</v>
      </c>
    </row>
    <row r="9" spans="2:21" ht="16.5" customHeight="1">
      <c r="B9" s="11" t="s">
        <v>16</v>
      </c>
      <c r="C9" s="9">
        <v>12</v>
      </c>
      <c r="D9" s="12"/>
      <c r="E9" s="9"/>
      <c r="F9" s="9">
        <v>12</v>
      </c>
      <c r="G9" s="9"/>
      <c r="H9" s="12"/>
      <c r="I9" s="9"/>
      <c r="J9" s="9"/>
      <c r="K9" s="9"/>
      <c r="L9" s="12"/>
      <c r="M9" s="9"/>
      <c r="N9" s="9"/>
      <c r="O9" s="9"/>
      <c r="P9" s="12"/>
      <c r="Q9" s="9"/>
      <c r="R9" s="9"/>
      <c r="S9" s="13">
        <f>SUM(F9,J9,N9,R9)</f>
        <v>12</v>
      </c>
      <c r="T9" s="14">
        <f>S9</f>
        <v>12</v>
      </c>
      <c r="U9" s="15">
        <f>T9-'DG Février'!T10</f>
        <v>0</v>
      </c>
    </row>
    <row r="10" spans="2:21" ht="16.5" customHeight="1">
      <c r="B10" s="11" t="s">
        <v>17</v>
      </c>
      <c r="C10" s="9">
        <v>5</v>
      </c>
      <c r="D10" s="12">
        <v>5</v>
      </c>
      <c r="E10" s="9">
        <v>1</v>
      </c>
      <c r="F10" s="9">
        <f>E10*D10</f>
        <v>5</v>
      </c>
      <c r="G10" s="9">
        <v>5</v>
      </c>
      <c r="H10" s="12">
        <v>5</v>
      </c>
      <c r="I10" s="9">
        <v>1</v>
      </c>
      <c r="J10" s="9">
        <f>I10*H10</f>
        <v>5</v>
      </c>
      <c r="K10" s="9">
        <v>5</v>
      </c>
      <c r="L10" s="12">
        <v>5</v>
      </c>
      <c r="M10" s="9">
        <v>1</v>
      </c>
      <c r="N10" s="9">
        <f>M10*L10</f>
        <v>5</v>
      </c>
      <c r="O10" s="9">
        <v>5.5</v>
      </c>
      <c r="P10" s="12">
        <v>5.5</v>
      </c>
      <c r="Q10" s="9">
        <v>1</v>
      </c>
      <c r="R10" s="9">
        <f>Q10*P10</f>
        <v>5.5</v>
      </c>
      <c r="S10" s="13">
        <f>SUM(F10,J10,N10,R10)</f>
        <v>20.5</v>
      </c>
      <c r="T10" s="14">
        <f>S10</f>
        <v>20.5</v>
      </c>
      <c r="U10" s="15">
        <f>T10-'DG Février'!T11</f>
        <v>0</v>
      </c>
    </row>
    <row r="11" spans="2:21" ht="16.5" customHeight="1">
      <c r="B11" s="11" t="s">
        <v>18</v>
      </c>
      <c r="C11" s="9">
        <v>4</v>
      </c>
      <c r="D11" s="12">
        <v>4</v>
      </c>
      <c r="E11" s="9">
        <v>6</v>
      </c>
      <c r="F11" s="9">
        <f>E11*D11</f>
        <v>24</v>
      </c>
      <c r="G11" s="9">
        <v>3</v>
      </c>
      <c r="H11" s="12">
        <v>3</v>
      </c>
      <c r="I11" s="9">
        <v>5</v>
      </c>
      <c r="J11" s="9">
        <f>I11*H11</f>
        <v>15</v>
      </c>
      <c r="K11" s="9">
        <v>3</v>
      </c>
      <c r="L11" s="12">
        <v>3.5</v>
      </c>
      <c r="M11" s="9">
        <v>6</v>
      </c>
      <c r="N11" s="9">
        <f>M11*L11</f>
        <v>21</v>
      </c>
      <c r="O11" s="9">
        <v>3</v>
      </c>
      <c r="P11" s="12">
        <v>3</v>
      </c>
      <c r="Q11" s="9">
        <v>6</v>
      </c>
      <c r="R11" s="9">
        <f>Q11*P11</f>
        <v>18</v>
      </c>
      <c r="S11" s="13">
        <f>SUM(F11,J11,N11,R11)</f>
        <v>78</v>
      </c>
      <c r="T11" s="14">
        <f>S11</f>
        <v>78</v>
      </c>
      <c r="U11" s="15">
        <f>T11-'DG Février'!T12</f>
        <v>0</v>
      </c>
    </row>
    <row r="12" spans="2:21" ht="16.5" customHeight="1">
      <c r="B12" s="11" t="s">
        <v>19</v>
      </c>
      <c r="C12" s="9"/>
      <c r="D12" s="12"/>
      <c r="E12" s="9"/>
      <c r="F12" s="9"/>
      <c r="G12" s="9">
        <v>2.5</v>
      </c>
      <c r="H12" s="12">
        <v>2.5</v>
      </c>
      <c r="I12" s="9">
        <v>5</v>
      </c>
      <c r="J12" s="9">
        <f>I12*H12</f>
        <v>12.5</v>
      </c>
      <c r="K12" s="9">
        <v>2.5</v>
      </c>
      <c r="L12" s="12">
        <v>3</v>
      </c>
      <c r="M12" s="9">
        <v>6</v>
      </c>
      <c r="N12" s="9">
        <f>M12*L12</f>
        <v>18</v>
      </c>
      <c r="O12" s="9">
        <v>2.5</v>
      </c>
      <c r="P12" s="12">
        <v>2.5</v>
      </c>
      <c r="Q12" s="9">
        <v>6</v>
      </c>
      <c r="R12" s="9">
        <f>Q12*P12</f>
        <v>15</v>
      </c>
      <c r="S12" s="13">
        <f>SUM(F12,J12,N12,R12)</f>
        <v>45.5</v>
      </c>
      <c r="T12" s="14">
        <f>S12</f>
        <v>45.5</v>
      </c>
      <c r="U12" s="15">
        <f>T12-'DG Février'!T13</f>
        <v>3</v>
      </c>
    </row>
    <row r="13" spans="2:21" ht="16.5" customHeight="1">
      <c r="B13" s="11" t="s">
        <v>20</v>
      </c>
      <c r="C13" s="9">
        <v>2</v>
      </c>
      <c r="D13" s="12">
        <v>2</v>
      </c>
      <c r="E13" s="9">
        <v>1</v>
      </c>
      <c r="F13" s="9">
        <f>E13*D13</f>
        <v>2</v>
      </c>
      <c r="G13" s="9">
        <v>2.5</v>
      </c>
      <c r="H13" s="12">
        <v>2.5</v>
      </c>
      <c r="I13" s="9">
        <v>1</v>
      </c>
      <c r="J13" s="9">
        <f>I13*H13</f>
        <v>2.5</v>
      </c>
      <c r="K13" s="9">
        <v>2.5</v>
      </c>
      <c r="L13" s="12">
        <v>2.5</v>
      </c>
      <c r="M13" s="9">
        <v>1</v>
      </c>
      <c r="N13" s="9">
        <f>M13*L13</f>
        <v>2.5</v>
      </c>
      <c r="O13" s="9">
        <v>2.5</v>
      </c>
      <c r="P13" s="12">
        <v>2.5</v>
      </c>
      <c r="Q13" s="9">
        <v>2</v>
      </c>
      <c r="R13" s="9">
        <f>Q13*P13</f>
        <v>5</v>
      </c>
      <c r="S13" s="13">
        <f>SUM(F13,J13,N13,R13)</f>
        <v>12</v>
      </c>
      <c r="T13" s="14">
        <f>S13</f>
        <v>12</v>
      </c>
      <c r="U13" s="15">
        <f>T13-'DG Février'!T14</f>
        <v>0</v>
      </c>
    </row>
    <row r="14" spans="2:21" ht="16.5" customHeight="1">
      <c r="B14" s="11" t="s">
        <v>21</v>
      </c>
      <c r="C14" s="9">
        <v>3</v>
      </c>
      <c r="D14" s="12">
        <v>3</v>
      </c>
      <c r="E14" s="9">
        <v>6</v>
      </c>
      <c r="F14" s="9">
        <f>E14*D14</f>
        <v>18</v>
      </c>
      <c r="G14" s="9">
        <v>3</v>
      </c>
      <c r="H14" s="12">
        <v>3</v>
      </c>
      <c r="I14" s="9">
        <v>5</v>
      </c>
      <c r="J14" s="9">
        <f>I14*H14</f>
        <v>15</v>
      </c>
      <c r="K14" s="9">
        <v>3</v>
      </c>
      <c r="L14" s="12">
        <v>3</v>
      </c>
      <c r="M14" s="9">
        <v>6</v>
      </c>
      <c r="N14" s="9">
        <f>M14*L14</f>
        <v>18</v>
      </c>
      <c r="O14" s="9">
        <v>3.5</v>
      </c>
      <c r="P14" s="12">
        <v>3.5</v>
      </c>
      <c r="Q14" s="9">
        <v>6</v>
      </c>
      <c r="R14" s="9">
        <f>Q14*P14</f>
        <v>21</v>
      </c>
      <c r="S14" s="13">
        <f>SUM(F14,J14,N14,R14)</f>
        <v>72</v>
      </c>
      <c r="T14" s="14">
        <f>S14</f>
        <v>72</v>
      </c>
      <c r="U14" s="15">
        <f>T14-'DG Février'!T15</f>
        <v>0</v>
      </c>
    </row>
    <row r="15" spans="2:21" ht="16.5" customHeight="1">
      <c r="B15" s="11" t="s">
        <v>22</v>
      </c>
      <c r="C15" s="9">
        <v>3</v>
      </c>
      <c r="D15" s="12">
        <v>4</v>
      </c>
      <c r="E15" s="9">
        <v>3</v>
      </c>
      <c r="F15" s="9">
        <f>E15*D15</f>
        <v>12</v>
      </c>
      <c r="G15" s="9">
        <v>1.5</v>
      </c>
      <c r="H15" s="12">
        <v>2</v>
      </c>
      <c r="I15" s="9">
        <v>5</v>
      </c>
      <c r="J15" s="9">
        <f>I15*H15</f>
        <v>10</v>
      </c>
      <c r="K15" s="9">
        <v>1.5</v>
      </c>
      <c r="L15" s="12">
        <v>2</v>
      </c>
      <c r="M15" s="9">
        <v>6</v>
      </c>
      <c r="N15" s="9">
        <f>M15*L15</f>
        <v>12</v>
      </c>
      <c r="O15" s="9">
        <v>1.5</v>
      </c>
      <c r="P15" s="12">
        <v>2</v>
      </c>
      <c r="Q15" s="9">
        <v>6</v>
      </c>
      <c r="R15" s="9">
        <f>Q15*P15</f>
        <v>12</v>
      </c>
      <c r="S15" s="13">
        <f>SUM(F15,J15,N15,R15)</f>
        <v>46</v>
      </c>
      <c r="T15" s="14">
        <f>S15+H22</f>
        <v>48</v>
      </c>
      <c r="U15" s="15">
        <f>T15-'DG Février'!T16</f>
        <v>0</v>
      </c>
    </row>
    <row r="16" spans="2:21" ht="16.5" customHeight="1">
      <c r="B16" s="11" t="s">
        <v>23</v>
      </c>
      <c r="C16" s="9">
        <v>3</v>
      </c>
      <c r="D16" s="12">
        <v>4</v>
      </c>
      <c r="E16" s="9">
        <v>2</v>
      </c>
      <c r="F16" s="9">
        <f>E16*D16</f>
        <v>8</v>
      </c>
      <c r="G16" s="9">
        <v>1.5</v>
      </c>
      <c r="H16" s="12">
        <v>2</v>
      </c>
      <c r="I16" s="9">
        <v>5</v>
      </c>
      <c r="J16" s="9">
        <f>I16*H16</f>
        <v>10</v>
      </c>
      <c r="K16" s="9">
        <v>1.5</v>
      </c>
      <c r="L16" s="12">
        <v>2</v>
      </c>
      <c r="M16" s="9">
        <v>6</v>
      </c>
      <c r="N16" s="9">
        <f>M16*L16</f>
        <v>12</v>
      </c>
      <c r="O16" s="9">
        <v>1.5</v>
      </c>
      <c r="P16" s="12">
        <v>2</v>
      </c>
      <c r="Q16" s="9">
        <v>6</v>
      </c>
      <c r="R16" s="9">
        <f>Q16*P16</f>
        <v>12</v>
      </c>
      <c r="S16" s="13">
        <f>SUM(F16,J16,N16,R16)</f>
        <v>42</v>
      </c>
      <c r="T16" s="14">
        <f>S16+I22</f>
        <v>44</v>
      </c>
      <c r="U16" s="15">
        <f>T16-'DG Février'!T17</f>
        <v>0</v>
      </c>
    </row>
    <row r="17" spans="2:21" ht="16.5" customHeight="1">
      <c r="B17" s="11" t="s">
        <v>24</v>
      </c>
      <c r="C17" s="9">
        <v>3</v>
      </c>
      <c r="D17" s="12">
        <v>4</v>
      </c>
      <c r="E17" s="9">
        <v>1</v>
      </c>
      <c r="F17" s="9">
        <f>E17*D17</f>
        <v>4</v>
      </c>
      <c r="G17" s="9">
        <v>1.5</v>
      </c>
      <c r="H17" s="12">
        <v>1.5</v>
      </c>
      <c r="I17" s="9">
        <v>5</v>
      </c>
      <c r="J17" s="9">
        <f>I17*H17</f>
        <v>7.5</v>
      </c>
      <c r="K17" s="9">
        <v>1.5</v>
      </c>
      <c r="L17" s="12">
        <v>2</v>
      </c>
      <c r="M17" s="9">
        <v>6</v>
      </c>
      <c r="N17" s="9">
        <f>M17*L17</f>
        <v>12</v>
      </c>
      <c r="O17" s="9">
        <v>1.5</v>
      </c>
      <c r="P17" s="12">
        <v>2</v>
      </c>
      <c r="Q17" s="9">
        <v>6</v>
      </c>
      <c r="R17" s="9">
        <f>Q17*P17</f>
        <v>12</v>
      </c>
      <c r="S17" s="13">
        <f>SUM(F17,J17,N17,R17)</f>
        <v>35.5</v>
      </c>
      <c r="T17" s="14">
        <f>S17</f>
        <v>35.5</v>
      </c>
      <c r="U17" s="15">
        <f>T17-'DG Février'!T18</f>
        <v>0</v>
      </c>
    </row>
    <row r="18" spans="2:21" ht="16.5" customHeight="1">
      <c r="B18" s="11" t="s">
        <v>25</v>
      </c>
      <c r="C18" s="9">
        <v>1</v>
      </c>
      <c r="D18" s="12">
        <v>1</v>
      </c>
      <c r="E18" s="9">
        <v>6</v>
      </c>
      <c r="F18" s="9">
        <f>E18*D18</f>
        <v>6</v>
      </c>
      <c r="G18" s="9">
        <v>1</v>
      </c>
      <c r="H18" s="12">
        <v>1</v>
      </c>
      <c r="I18" s="9">
        <v>5</v>
      </c>
      <c r="J18" s="9">
        <f>I18*H18</f>
        <v>5</v>
      </c>
      <c r="K18" s="9">
        <v>1</v>
      </c>
      <c r="L18" s="12">
        <v>1</v>
      </c>
      <c r="M18" s="9">
        <v>6</v>
      </c>
      <c r="N18" s="9">
        <f>M18*L18</f>
        <v>6</v>
      </c>
      <c r="O18" s="9">
        <v>1</v>
      </c>
      <c r="P18" s="12">
        <v>1</v>
      </c>
      <c r="Q18" s="9">
        <v>6</v>
      </c>
      <c r="R18" s="9">
        <f>Q18*P18</f>
        <v>6</v>
      </c>
      <c r="S18" s="13">
        <f>SUM(F18,J18,N18,R18)</f>
        <v>23</v>
      </c>
      <c r="T18" s="14">
        <f>S18</f>
        <v>23</v>
      </c>
      <c r="U18" s="15">
        <f>T18-'DG Février'!T19</f>
        <v>0</v>
      </c>
    </row>
    <row r="19" spans="2:21" ht="16.5" customHeight="1">
      <c r="B19" s="11" t="s">
        <v>26</v>
      </c>
      <c r="C19" s="9">
        <v>4</v>
      </c>
      <c r="D19" s="12">
        <v>4</v>
      </c>
      <c r="E19" s="9">
        <v>6</v>
      </c>
      <c r="F19" s="9">
        <f>E19*D19</f>
        <v>24</v>
      </c>
      <c r="G19" s="9">
        <v>3</v>
      </c>
      <c r="H19" s="12">
        <v>3</v>
      </c>
      <c r="I19" s="9">
        <v>5</v>
      </c>
      <c r="J19" s="9">
        <f>I19*H19</f>
        <v>15</v>
      </c>
      <c r="K19" s="9">
        <v>3</v>
      </c>
      <c r="L19" s="12">
        <v>3</v>
      </c>
      <c r="M19" s="9">
        <v>6</v>
      </c>
      <c r="N19" s="9">
        <f>M19*L19</f>
        <v>18</v>
      </c>
      <c r="O19" s="9">
        <v>3</v>
      </c>
      <c r="P19" s="12">
        <v>3</v>
      </c>
      <c r="Q19" s="9">
        <v>6</v>
      </c>
      <c r="R19" s="9">
        <f>Q19*P19</f>
        <v>18</v>
      </c>
      <c r="S19" s="13">
        <f>SUM(F19,J19,N19,R19)</f>
        <v>75</v>
      </c>
      <c r="T19" s="14">
        <f>S19+S21</f>
        <v>90</v>
      </c>
      <c r="U19" s="15">
        <f>T19-'DG Février'!T20</f>
        <v>0</v>
      </c>
    </row>
    <row r="20" spans="2:21" ht="16.5" customHeight="1">
      <c r="B20" s="11" t="s">
        <v>27</v>
      </c>
      <c r="C20" s="9">
        <v>1</v>
      </c>
      <c r="D20" s="12">
        <v>1</v>
      </c>
      <c r="E20" s="9">
        <v>6</v>
      </c>
      <c r="F20" s="9">
        <f>E20*D20</f>
        <v>6</v>
      </c>
      <c r="G20" s="9">
        <v>1</v>
      </c>
      <c r="H20" s="12">
        <v>1</v>
      </c>
      <c r="I20" s="9">
        <v>5</v>
      </c>
      <c r="J20" s="9">
        <f>I20*H20</f>
        <v>5</v>
      </c>
      <c r="K20" s="9">
        <v>1</v>
      </c>
      <c r="L20" s="12">
        <v>1</v>
      </c>
      <c r="M20" s="9">
        <v>6</v>
      </c>
      <c r="N20" s="9">
        <f>M20*L20</f>
        <v>6</v>
      </c>
      <c r="O20" s="9">
        <v>1</v>
      </c>
      <c r="P20" s="12">
        <v>1</v>
      </c>
      <c r="Q20" s="9">
        <v>6</v>
      </c>
      <c r="R20" s="9">
        <f>Q20*P20</f>
        <v>6</v>
      </c>
      <c r="S20" s="13">
        <f>SUM(F20,J20,N20,R20)</f>
        <v>23</v>
      </c>
      <c r="T20" s="14">
        <f>S20+F22</f>
        <v>24</v>
      </c>
      <c r="U20" s="15">
        <f>T20-'DG Février'!T21</f>
        <v>0</v>
      </c>
    </row>
    <row r="21" spans="2:20" ht="16.5" customHeight="1">
      <c r="B21" s="11" t="s">
        <v>28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15</v>
      </c>
      <c r="S21" s="13">
        <f>SUM(F21,J21,N21,R21)</f>
        <v>15</v>
      </c>
      <c r="T21" s="14"/>
    </row>
    <row r="22" spans="2:20" ht="16.5" customHeight="1">
      <c r="B22" s="11" t="s">
        <v>29</v>
      </c>
      <c r="C22" s="9" t="s">
        <v>30</v>
      </c>
      <c r="D22" s="9">
        <v>1</v>
      </c>
      <c r="E22" s="9">
        <v>1</v>
      </c>
      <c r="F22" s="9">
        <f>E22*D22</f>
        <v>1</v>
      </c>
      <c r="G22" s="9" t="s">
        <v>31</v>
      </c>
      <c r="H22" s="9">
        <v>2</v>
      </c>
      <c r="I22" s="9">
        <v>2</v>
      </c>
      <c r="J22" s="9">
        <v>4</v>
      </c>
      <c r="K22" s="9"/>
      <c r="L22" s="9"/>
      <c r="M22" s="9"/>
      <c r="N22" s="9"/>
      <c r="O22" s="9"/>
      <c r="P22" s="9"/>
      <c r="Q22" s="9"/>
      <c r="R22" s="9"/>
      <c r="S22" s="13">
        <f>SUM(F22,J22,N22,R22)</f>
        <v>5</v>
      </c>
      <c r="T22" s="14"/>
    </row>
    <row r="23" spans="2:20" ht="16.5" customHeight="1">
      <c r="B23" s="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3">
        <f>SUM(S5:S22)</f>
        <v>761</v>
      </c>
      <c r="T23" s="14">
        <f>SUM(T5:T22)</f>
        <v>761</v>
      </c>
    </row>
    <row r="25" spans="15:20" ht="16.5" customHeight="1">
      <c r="O25" t="s">
        <v>32</v>
      </c>
      <c r="P25">
        <v>763</v>
      </c>
      <c r="S25" t="s">
        <v>33</v>
      </c>
      <c r="T25" s="17">
        <f>P25-T23</f>
        <v>2</v>
      </c>
    </row>
    <row r="27" spans="16:21" ht="16.5" customHeight="1">
      <c r="P27" t="s">
        <v>34</v>
      </c>
      <c r="U27" s="18"/>
    </row>
  </sheetData>
  <sheetProtection selectLockedCells="1" selectUnlockedCells="1"/>
  <mergeCells count="8">
    <mergeCell ref="D2:E2"/>
    <mergeCell ref="H2:I2"/>
    <mergeCell ref="L2:M2"/>
    <mergeCell ref="P2:Q2"/>
    <mergeCell ref="C3:F3"/>
    <mergeCell ref="G3:J3"/>
    <mergeCell ref="K3:N3"/>
    <mergeCell ref="O3:R3"/>
  </mergeCells>
  <conditionalFormatting sqref="D5:D20 H6:H20 L6:L20 P6:P20">
    <cfRule type="cellIs" priority="1" dxfId="0" operator="greaterThan" stopIfTrue="1">
      <formula>C5</formula>
    </cfRule>
  </conditionalFormatting>
  <conditionalFormatting sqref="T25">
    <cfRule type="cellIs" priority="2" dxfId="1" operator="greaterThan" stopIfTrue="1">
      <formula>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="75" zoomScaleNormal="75" workbookViewId="0" topLeftCell="A1">
      <selection activeCell="A2" sqref="A2"/>
    </sheetView>
  </sheetViews>
  <sheetFormatPr defaultColWidth="11.421875" defaultRowHeight="16.5" customHeight="1"/>
  <cols>
    <col min="1" max="1" width="7.8515625" style="0" customWidth="1"/>
    <col min="2" max="2" width="14.421875" style="0" customWidth="1"/>
    <col min="3" max="4" width="7.57421875" style="0" customWidth="1"/>
    <col min="5" max="5" width="4.7109375" style="0" customWidth="1"/>
    <col min="6" max="6" width="7.57421875" style="0" customWidth="1"/>
    <col min="7" max="7" width="9.140625" style="0" customWidth="1"/>
    <col min="8" max="8" width="7.57421875" style="0" customWidth="1"/>
    <col min="9" max="9" width="4.7109375" style="0" customWidth="1"/>
    <col min="10" max="12" width="7.57421875" style="0" customWidth="1"/>
    <col min="13" max="13" width="4.7109375" style="0" customWidth="1"/>
    <col min="14" max="16" width="7.57421875" style="0" customWidth="1"/>
    <col min="17" max="17" width="4.7109375" style="0" customWidth="1"/>
    <col min="18" max="19" width="7.57421875" style="0" customWidth="1"/>
    <col min="20" max="20" width="9.00390625" style="0" customWidth="1"/>
    <col min="21" max="16384" width="11.57421875" style="0" customWidth="1"/>
  </cols>
  <sheetData>
    <row r="1" spans="1:16" ht="16.5" customHeight="1">
      <c r="A1" t="s">
        <v>36</v>
      </c>
      <c r="D1" s="1"/>
      <c r="H1" s="1"/>
      <c r="L1" s="1"/>
      <c r="P1" s="1"/>
    </row>
    <row r="2" spans="4:16" ht="16.5" customHeight="1">
      <c r="D2" s="1"/>
      <c r="H2" s="1"/>
      <c r="L2" s="1"/>
      <c r="P2" s="1"/>
    </row>
    <row r="3" spans="4:16" ht="16.5" customHeight="1">
      <c r="D3" s="1"/>
      <c r="H3" s="1"/>
      <c r="L3" s="1"/>
      <c r="P3" s="1"/>
    </row>
    <row r="4" spans="2:20" s="2" customFormat="1" ht="16.5" customHeight="1">
      <c r="B4" s="3"/>
      <c r="C4" s="3"/>
      <c r="D4" s="4" t="s">
        <v>1</v>
      </c>
      <c r="E4" s="4"/>
      <c r="F4" s="3"/>
      <c r="G4" s="3"/>
      <c r="H4" s="4" t="s">
        <v>2</v>
      </c>
      <c r="I4" s="4"/>
      <c r="J4" s="3"/>
      <c r="K4" s="3"/>
      <c r="L4" s="4" t="s">
        <v>3</v>
      </c>
      <c r="M4" s="4"/>
      <c r="N4" s="3"/>
      <c r="O4" s="3"/>
      <c r="P4" s="4" t="s">
        <v>4</v>
      </c>
      <c r="Q4" s="4"/>
      <c r="R4" s="3"/>
      <c r="S4" s="3"/>
      <c r="T4" s="3"/>
    </row>
    <row r="5" spans="2:20" ht="16.5" customHeight="1">
      <c r="B5" s="5"/>
      <c r="C5" s="6" t="s">
        <v>5</v>
      </c>
      <c r="D5" s="6"/>
      <c r="E5" s="6"/>
      <c r="F5" s="6"/>
      <c r="G5" s="6" t="s">
        <v>5</v>
      </c>
      <c r="H5" s="6"/>
      <c r="I5" s="6"/>
      <c r="J5" s="6"/>
      <c r="K5" s="6" t="s">
        <v>5</v>
      </c>
      <c r="L5" s="6"/>
      <c r="M5" s="6"/>
      <c r="N5" s="6"/>
      <c r="O5" s="6" t="s">
        <v>5</v>
      </c>
      <c r="P5" s="6"/>
      <c r="Q5" s="6"/>
      <c r="R5" s="6"/>
      <c r="S5" s="7"/>
      <c r="T5" s="5"/>
    </row>
    <row r="6" spans="2:21" ht="30" customHeight="1">
      <c r="B6" s="8"/>
      <c r="C6" s="9" t="s">
        <v>6</v>
      </c>
      <c r="D6" s="9" t="s">
        <v>7</v>
      </c>
      <c r="E6" s="9" t="s">
        <v>8</v>
      </c>
      <c r="F6" s="9" t="s">
        <v>9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6</v>
      </c>
      <c r="L6" s="9" t="s">
        <v>7</v>
      </c>
      <c r="M6" s="9" t="s">
        <v>8</v>
      </c>
      <c r="N6" s="9" t="s">
        <v>9</v>
      </c>
      <c r="O6" s="9" t="s">
        <v>6</v>
      </c>
      <c r="P6" s="9" t="s">
        <v>7</v>
      </c>
      <c r="Q6" s="9" t="s">
        <v>8</v>
      </c>
      <c r="R6" s="9" t="s">
        <v>9</v>
      </c>
      <c r="S6" s="4" t="s">
        <v>9</v>
      </c>
      <c r="T6" s="10" t="s">
        <v>10</v>
      </c>
      <c r="U6" t="s">
        <v>11</v>
      </c>
    </row>
    <row r="7" spans="2:21" ht="16.5" customHeight="1">
      <c r="B7" s="11" t="s">
        <v>12</v>
      </c>
      <c r="C7" s="9"/>
      <c r="D7" s="12"/>
      <c r="E7" s="9"/>
      <c r="F7" s="9">
        <v>21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3">
        <f>SUM(F7,J7,N7,R7)</f>
        <v>21</v>
      </c>
      <c r="T7" s="14">
        <f>S7</f>
        <v>21</v>
      </c>
      <c r="U7" s="15">
        <f>T7-'DG Février'!T6</f>
        <v>0</v>
      </c>
    </row>
    <row r="8" spans="2:21" ht="16.5" customHeight="1">
      <c r="B8" s="11" t="s">
        <v>13</v>
      </c>
      <c r="C8" s="9">
        <v>4.5</v>
      </c>
      <c r="D8" s="12">
        <v>5.5</v>
      </c>
      <c r="E8" s="9">
        <v>6</v>
      </c>
      <c r="F8" s="9">
        <f>E8*D8</f>
        <v>33</v>
      </c>
      <c r="G8" s="9">
        <v>4.5</v>
      </c>
      <c r="H8" s="12">
        <v>5.5</v>
      </c>
      <c r="I8" s="9">
        <v>5</v>
      </c>
      <c r="J8" s="9">
        <f>I8*H8</f>
        <v>27.5</v>
      </c>
      <c r="K8" s="9">
        <v>4.5</v>
      </c>
      <c r="L8" s="12">
        <v>5</v>
      </c>
      <c r="M8" s="9">
        <v>6</v>
      </c>
      <c r="N8" s="9">
        <f>M8*L8</f>
        <v>30</v>
      </c>
      <c r="O8" s="9">
        <v>4</v>
      </c>
      <c r="P8" s="12">
        <v>4.5</v>
      </c>
      <c r="Q8" s="9">
        <v>6</v>
      </c>
      <c r="R8" s="9">
        <f>Q8*P8</f>
        <v>27</v>
      </c>
      <c r="S8" s="13">
        <f>SUM(F8,J8,N8,R8)</f>
        <v>117.5</v>
      </c>
      <c r="T8" s="14">
        <f>S8</f>
        <v>117.5</v>
      </c>
      <c r="U8" s="15">
        <f>T8-'DG Février'!T7</f>
        <v>-4</v>
      </c>
    </row>
    <row r="9" spans="2:21" ht="16.5" customHeight="1">
      <c r="B9" s="11" t="s">
        <v>14</v>
      </c>
      <c r="C9" s="9"/>
      <c r="D9" s="12"/>
      <c r="E9" s="9"/>
      <c r="F9" s="9"/>
      <c r="G9" s="9">
        <v>1</v>
      </c>
      <c r="H9" s="12">
        <v>1</v>
      </c>
      <c r="I9" s="9">
        <v>2</v>
      </c>
      <c r="J9" s="9">
        <f>I9*H9</f>
        <v>2</v>
      </c>
      <c r="K9" s="9">
        <v>2</v>
      </c>
      <c r="L9" s="12">
        <v>2</v>
      </c>
      <c r="M9" s="9">
        <v>2</v>
      </c>
      <c r="N9" s="9">
        <f>M9*L9</f>
        <v>4</v>
      </c>
      <c r="O9" s="9">
        <v>2</v>
      </c>
      <c r="P9" s="12">
        <v>2</v>
      </c>
      <c r="Q9" s="9">
        <v>3</v>
      </c>
      <c r="R9" s="9">
        <f>Q9*P9</f>
        <v>6</v>
      </c>
      <c r="S9" s="13">
        <f>SUM(F9,J9,N9,R9)</f>
        <v>12</v>
      </c>
      <c r="T9" s="14">
        <f>S9</f>
        <v>12</v>
      </c>
      <c r="U9" s="15">
        <f>T9-'DG Février'!T8</f>
        <v>0</v>
      </c>
    </row>
    <row r="10" spans="2:21" ht="16.5" customHeight="1">
      <c r="B10" s="11" t="s">
        <v>15</v>
      </c>
      <c r="C10" s="9">
        <v>4.5</v>
      </c>
      <c r="D10" s="12">
        <v>5.5</v>
      </c>
      <c r="E10" s="9">
        <v>6</v>
      </c>
      <c r="F10" s="9">
        <f>E10*D10</f>
        <v>33</v>
      </c>
      <c r="G10" s="9">
        <v>3.5</v>
      </c>
      <c r="H10" s="12">
        <v>4</v>
      </c>
      <c r="I10" s="9">
        <v>5</v>
      </c>
      <c r="J10" s="9">
        <f>I10*H10</f>
        <v>20</v>
      </c>
      <c r="K10" s="9">
        <v>3.5</v>
      </c>
      <c r="L10" s="12">
        <v>4.5</v>
      </c>
      <c r="M10" s="9">
        <v>6</v>
      </c>
      <c r="N10" s="9">
        <f>M10*L10</f>
        <v>27</v>
      </c>
      <c r="O10" s="9">
        <v>3.5</v>
      </c>
      <c r="P10" s="12">
        <v>4</v>
      </c>
      <c r="Q10" s="9">
        <v>6</v>
      </c>
      <c r="R10" s="9">
        <f>Q10*P10</f>
        <v>24</v>
      </c>
      <c r="S10" s="13">
        <f>SUM(F10,J10,N10,R10)</f>
        <v>104</v>
      </c>
      <c r="T10" s="14">
        <f>S10</f>
        <v>104</v>
      </c>
      <c r="U10" s="15">
        <f>T10-'DG Février'!T9</f>
        <v>-1.5</v>
      </c>
    </row>
    <row r="11" spans="2:21" ht="16.5" customHeight="1">
      <c r="B11" s="11" t="s">
        <v>16</v>
      </c>
      <c r="C11" s="9">
        <v>12</v>
      </c>
      <c r="D11" s="12"/>
      <c r="E11" s="9"/>
      <c r="F11" s="9">
        <v>12</v>
      </c>
      <c r="G11" s="9"/>
      <c r="H11" s="12"/>
      <c r="I11" s="9"/>
      <c r="J11" s="9"/>
      <c r="K11" s="9"/>
      <c r="L11" s="12"/>
      <c r="M11" s="9"/>
      <c r="N11" s="9"/>
      <c r="O11" s="9"/>
      <c r="P11" s="12"/>
      <c r="Q11" s="9"/>
      <c r="R11" s="9"/>
      <c r="S11" s="13">
        <f>SUM(F11,J11,N11,R11)</f>
        <v>12</v>
      </c>
      <c r="T11" s="14">
        <f>S11</f>
        <v>12</v>
      </c>
      <c r="U11" s="15">
        <f>T11-'DG Février'!T10</f>
        <v>0</v>
      </c>
    </row>
    <row r="12" spans="2:21" ht="16.5" customHeight="1">
      <c r="B12" s="11" t="s">
        <v>17</v>
      </c>
      <c r="C12" s="9">
        <v>5</v>
      </c>
      <c r="D12" s="12">
        <v>5</v>
      </c>
      <c r="E12" s="9">
        <v>1</v>
      </c>
      <c r="F12" s="9">
        <f>E12*D12</f>
        <v>5</v>
      </c>
      <c r="G12" s="9">
        <v>5</v>
      </c>
      <c r="H12" s="12">
        <v>5</v>
      </c>
      <c r="I12" s="9">
        <v>1</v>
      </c>
      <c r="J12" s="9">
        <f>I12*H12</f>
        <v>5</v>
      </c>
      <c r="K12" s="9">
        <v>5</v>
      </c>
      <c r="L12" s="12">
        <v>5</v>
      </c>
      <c r="M12" s="9">
        <v>1</v>
      </c>
      <c r="N12" s="9">
        <f>M12*L12</f>
        <v>5</v>
      </c>
      <c r="O12" s="9">
        <v>5.5</v>
      </c>
      <c r="P12" s="12">
        <v>5.5</v>
      </c>
      <c r="Q12" s="9">
        <v>1</v>
      </c>
      <c r="R12" s="9">
        <f>Q12*P12</f>
        <v>5.5</v>
      </c>
      <c r="S12" s="13">
        <f>SUM(F12,J12,N12,R12)</f>
        <v>20.5</v>
      </c>
      <c r="T12" s="14">
        <f>S12</f>
        <v>20.5</v>
      </c>
      <c r="U12" s="15">
        <f>T12-'DG Février'!T11</f>
        <v>0</v>
      </c>
    </row>
    <row r="13" spans="2:21" ht="16.5" customHeight="1">
      <c r="B13" s="11" t="s">
        <v>18</v>
      </c>
      <c r="C13" s="9">
        <v>4</v>
      </c>
      <c r="D13" s="12">
        <v>4</v>
      </c>
      <c r="E13" s="9">
        <v>6</v>
      </c>
      <c r="F13" s="9">
        <f>E13*D13</f>
        <v>24</v>
      </c>
      <c r="G13" s="9">
        <v>3</v>
      </c>
      <c r="H13" s="12">
        <v>3</v>
      </c>
      <c r="I13" s="9">
        <v>5</v>
      </c>
      <c r="J13" s="9">
        <f>I13*H13</f>
        <v>15</v>
      </c>
      <c r="K13" s="9">
        <v>3</v>
      </c>
      <c r="L13" s="12">
        <v>3.5</v>
      </c>
      <c r="M13" s="9">
        <v>6</v>
      </c>
      <c r="N13" s="9">
        <f>M13*L13</f>
        <v>21</v>
      </c>
      <c r="O13" s="9">
        <v>3</v>
      </c>
      <c r="P13" s="12">
        <v>3</v>
      </c>
      <c r="Q13" s="9">
        <v>6</v>
      </c>
      <c r="R13" s="9">
        <f>Q13*P13</f>
        <v>18</v>
      </c>
      <c r="S13" s="13">
        <f>SUM(F13,J13,N13,R13)</f>
        <v>78</v>
      </c>
      <c r="T13" s="14">
        <f>S13</f>
        <v>78</v>
      </c>
      <c r="U13" s="15">
        <f>T13-'DG Février'!T12</f>
        <v>0</v>
      </c>
    </row>
    <row r="14" spans="2:21" ht="16.5" customHeight="1">
      <c r="B14" s="11" t="s">
        <v>19</v>
      </c>
      <c r="C14" s="9"/>
      <c r="D14" s="12"/>
      <c r="E14" s="9"/>
      <c r="F14" s="9"/>
      <c r="G14" s="9">
        <v>2.5</v>
      </c>
      <c r="H14" s="12">
        <v>2.5</v>
      </c>
      <c r="I14" s="9">
        <v>5</v>
      </c>
      <c r="J14" s="9">
        <f>I14*H14</f>
        <v>12.5</v>
      </c>
      <c r="K14" s="9">
        <v>2.5</v>
      </c>
      <c r="L14" s="12">
        <v>3</v>
      </c>
      <c r="M14" s="9">
        <v>6</v>
      </c>
      <c r="N14" s="9">
        <f>M14*L14</f>
        <v>18</v>
      </c>
      <c r="O14" s="9">
        <v>2.5</v>
      </c>
      <c r="P14" s="12">
        <v>2.5</v>
      </c>
      <c r="Q14" s="9">
        <v>6</v>
      </c>
      <c r="R14" s="9">
        <f>Q14*P14</f>
        <v>15</v>
      </c>
      <c r="S14" s="13">
        <f>SUM(F14,J14,N14,R14)</f>
        <v>45.5</v>
      </c>
      <c r="T14" s="14">
        <f>S14</f>
        <v>45.5</v>
      </c>
      <c r="U14" s="15">
        <f>T14-'DG Février'!T13</f>
        <v>3</v>
      </c>
    </row>
    <row r="15" spans="2:21" ht="16.5" customHeight="1">
      <c r="B15" s="11" t="s">
        <v>20</v>
      </c>
      <c r="C15" s="9">
        <v>2</v>
      </c>
      <c r="D15" s="12">
        <v>2</v>
      </c>
      <c r="E15" s="9">
        <v>1</v>
      </c>
      <c r="F15" s="9">
        <f>E15*D15</f>
        <v>2</v>
      </c>
      <c r="G15" s="9">
        <v>2.5</v>
      </c>
      <c r="H15" s="12">
        <v>2.5</v>
      </c>
      <c r="I15" s="9">
        <v>1</v>
      </c>
      <c r="J15" s="9">
        <f>I15*H15</f>
        <v>2.5</v>
      </c>
      <c r="K15" s="9">
        <v>2.5</v>
      </c>
      <c r="L15" s="12">
        <v>2.5</v>
      </c>
      <c r="M15" s="9">
        <v>1</v>
      </c>
      <c r="N15" s="9">
        <f>M15*L15</f>
        <v>2.5</v>
      </c>
      <c r="O15" s="9">
        <v>2.5</v>
      </c>
      <c r="P15" s="12">
        <v>2.5</v>
      </c>
      <c r="Q15" s="9">
        <v>2</v>
      </c>
      <c r="R15" s="9">
        <f>Q15*P15</f>
        <v>5</v>
      </c>
      <c r="S15" s="13">
        <f>SUM(F15,J15,N15,R15)</f>
        <v>12</v>
      </c>
      <c r="T15" s="14">
        <f>S15</f>
        <v>12</v>
      </c>
      <c r="U15" s="15">
        <f>T15-'DG Février'!T14</f>
        <v>0</v>
      </c>
    </row>
    <row r="16" spans="2:21" ht="16.5" customHeight="1">
      <c r="B16" s="11" t="s">
        <v>21</v>
      </c>
      <c r="C16" s="9">
        <v>3</v>
      </c>
      <c r="D16" s="12">
        <v>3</v>
      </c>
      <c r="E16" s="9">
        <v>6</v>
      </c>
      <c r="F16" s="9">
        <f>E16*D16</f>
        <v>18</v>
      </c>
      <c r="G16" s="9">
        <v>3</v>
      </c>
      <c r="H16" s="12">
        <v>3</v>
      </c>
      <c r="I16" s="9">
        <v>5</v>
      </c>
      <c r="J16" s="9">
        <f>I16*H16</f>
        <v>15</v>
      </c>
      <c r="K16" s="9">
        <v>3</v>
      </c>
      <c r="L16" s="12">
        <v>3</v>
      </c>
      <c r="M16" s="9">
        <v>6</v>
      </c>
      <c r="N16" s="9">
        <f>M16*L16</f>
        <v>18</v>
      </c>
      <c r="O16" s="9">
        <v>3.5</v>
      </c>
      <c r="P16" s="12">
        <v>3.5</v>
      </c>
      <c r="Q16" s="9">
        <v>6</v>
      </c>
      <c r="R16" s="9">
        <f>Q16*P16</f>
        <v>21</v>
      </c>
      <c r="S16" s="13">
        <f>SUM(F16,J16,N16,R16)</f>
        <v>72</v>
      </c>
      <c r="T16" s="14">
        <f>S16</f>
        <v>72</v>
      </c>
      <c r="U16" s="15">
        <f>T16-'DG Février'!T15</f>
        <v>0</v>
      </c>
    </row>
    <row r="17" spans="2:21" ht="16.5" customHeight="1">
      <c r="B17" s="11" t="s">
        <v>22</v>
      </c>
      <c r="C17" s="9">
        <v>3</v>
      </c>
      <c r="D17" s="12">
        <v>4</v>
      </c>
      <c r="E17" s="9">
        <v>3</v>
      </c>
      <c r="F17" s="9">
        <f>E17*D17</f>
        <v>12</v>
      </c>
      <c r="G17" s="9">
        <v>1.5</v>
      </c>
      <c r="H17" s="12">
        <v>2</v>
      </c>
      <c r="I17" s="9">
        <v>5</v>
      </c>
      <c r="J17" s="9">
        <f>I17*H17</f>
        <v>10</v>
      </c>
      <c r="K17" s="9">
        <v>1.5</v>
      </c>
      <c r="L17" s="12">
        <v>2</v>
      </c>
      <c r="M17" s="9">
        <v>6</v>
      </c>
      <c r="N17" s="9">
        <f>M17*L17</f>
        <v>12</v>
      </c>
      <c r="O17" s="9">
        <v>1.5</v>
      </c>
      <c r="P17" s="12">
        <v>2</v>
      </c>
      <c r="Q17" s="9">
        <v>6</v>
      </c>
      <c r="R17" s="9">
        <f>Q17*P17</f>
        <v>12</v>
      </c>
      <c r="S17" s="13">
        <f>SUM(F17,J17,N17,R17)</f>
        <v>46</v>
      </c>
      <c r="T17" s="14">
        <f>S17+H24</f>
        <v>48</v>
      </c>
      <c r="U17" s="15">
        <f>T17-'DG Février'!T16</f>
        <v>0</v>
      </c>
    </row>
    <row r="18" spans="2:21" ht="16.5" customHeight="1">
      <c r="B18" s="11" t="s">
        <v>23</v>
      </c>
      <c r="C18" s="9">
        <v>3</v>
      </c>
      <c r="D18" s="12">
        <v>4</v>
      </c>
      <c r="E18" s="9">
        <v>2</v>
      </c>
      <c r="F18" s="9">
        <f>E18*D18</f>
        <v>8</v>
      </c>
      <c r="G18" s="9">
        <v>1.5</v>
      </c>
      <c r="H18" s="12">
        <v>2</v>
      </c>
      <c r="I18" s="9">
        <v>5</v>
      </c>
      <c r="J18" s="9">
        <f>I18*H18</f>
        <v>10</v>
      </c>
      <c r="K18" s="9">
        <v>1.5</v>
      </c>
      <c r="L18" s="12">
        <v>2</v>
      </c>
      <c r="M18" s="9">
        <v>6</v>
      </c>
      <c r="N18" s="9">
        <f>M18*L18</f>
        <v>12</v>
      </c>
      <c r="O18" s="9">
        <v>1.5</v>
      </c>
      <c r="P18" s="12">
        <v>2</v>
      </c>
      <c r="Q18" s="9">
        <v>6</v>
      </c>
      <c r="R18" s="9">
        <f>Q18*P18</f>
        <v>12</v>
      </c>
      <c r="S18" s="13">
        <f>SUM(F18,J18,N18,R18)</f>
        <v>42</v>
      </c>
      <c r="T18" s="14">
        <f>S18+I24</f>
        <v>44</v>
      </c>
      <c r="U18" s="15">
        <f>T18-'DG Février'!T17</f>
        <v>0</v>
      </c>
    </row>
    <row r="19" spans="2:21" ht="16.5" customHeight="1">
      <c r="B19" s="11" t="s">
        <v>24</v>
      </c>
      <c r="C19" s="9">
        <v>3</v>
      </c>
      <c r="D19" s="12">
        <v>4</v>
      </c>
      <c r="E19" s="9">
        <v>1</v>
      </c>
      <c r="F19" s="9">
        <f>E19*D19</f>
        <v>4</v>
      </c>
      <c r="G19" s="9">
        <v>1.5</v>
      </c>
      <c r="H19" s="12">
        <v>1.5</v>
      </c>
      <c r="I19" s="9">
        <v>5</v>
      </c>
      <c r="J19" s="9">
        <f>I19*H19</f>
        <v>7.5</v>
      </c>
      <c r="K19" s="9">
        <v>1.5</v>
      </c>
      <c r="L19" s="12">
        <v>2</v>
      </c>
      <c r="M19" s="9">
        <v>6</v>
      </c>
      <c r="N19" s="9">
        <f>M19*L19</f>
        <v>12</v>
      </c>
      <c r="O19" s="9">
        <v>1.5</v>
      </c>
      <c r="P19" s="12">
        <v>2</v>
      </c>
      <c r="Q19" s="9">
        <v>6</v>
      </c>
      <c r="R19" s="9">
        <f>Q19*P19</f>
        <v>12</v>
      </c>
      <c r="S19" s="13">
        <f>SUM(F19,J19,N19,R19)</f>
        <v>35.5</v>
      </c>
      <c r="T19" s="14">
        <f>S19</f>
        <v>35.5</v>
      </c>
      <c r="U19" s="15">
        <f>T19-'DG Février'!T18</f>
        <v>0</v>
      </c>
    </row>
    <row r="20" spans="2:21" ht="16.5" customHeight="1">
      <c r="B20" s="11" t="s">
        <v>25</v>
      </c>
      <c r="C20" s="9">
        <v>1</v>
      </c>
      <c r="D20" s="12">
        <v>1</v>
      </c>
      <c r="E20" s="9">
        <v>6</v>
      </c>
      <c r="F20" s="9">
        <f>E20*D20</f>
        <v>6</v>
      </c>
      <c r="G20" s="9">
        <v>1</v>
      </c>
      <c r="H20" s="12">
        <v>1</v>
      </c>
      <c r="I20" s="9">
        <v>5</v>
      </c>
      <c r="J20" s="9">
        <f>I20*H20</f>
        <v>5</v>
      </c>
      <c r="K20" s="9">
        <v>1</v>
      </c>
      <c r="L20" s="12">
        <v>1</v>
      </c>
      <c r="M20" s="9">
        <v>6</v>
      </c>
      <c r="N20" s="9">
        <f>M20*L20</f>
        <v>6</v>
      </c>
      <c r="O20" s="9">
        <v>1</v>
      </c>
      <c r="P20" s="12">
        <v>1</v>
      </c>
      <c r="Q20" s="9">
        <v>6</v>
      </c>
      <c r="R20" s="9">
        <f>Q20*P20</f>
        <v>6</v>
      </c>
      <c r="S20" s="13">
        <f>SUM(F20,J20,N20,R20)</f>
        <v>23</v>
      </c>
      <c r="T20" s="14">
        <f>S20</f>
        <v>23</v>
      </c>
      <c r="U20" s="15">
        <f>T20-'DG Février'!T19</f>
        <v>0</v>
      </c>
    </row>
    <row r="21" spans="2:21" ht="16.5" customHeight="1">
      <c r="B21" s="11" t="s">
        <v>26</v>
      </c>
      <c r="C21" s="9">
        <v>4</v>
      </c>
      <c r="D21" s="12">
        <v>4</v>
      </c>
      <c r="E21" s="9">
        <v>6</v>
      </c>
      <c r="F21" s="9">
        <f>E21*D21</f>
        <v>24</v>
      </c>
      <c r="G21" s="9">
        <v>3</v>
      </c>
      <c r="H21" s="12">
        <v>3</v>
      </c>
      <c r="I21" s="9">
        <v>5</v>
      </c>
      <c r="J21" s="9">
        <f>I21*H21</f>
        <v>15</v>
      </c>
      <c r="K21" s="9">
        <v>3</v>
      </c>
      <c r="L21" s="12">
        <v>3</v>
      </c>
      <c r="M21" s="9">
        <v>6</v>
      </c>
      <c r="N21" s="9">
        <f>M21*L21</f>
        <v>18</v>
      </c>
      <c r="O21" s="9">
        <v>3</v>
      </c>
      <c r="P21" s="12">
        <v>3</v>
      </c>
      <c r="Q21" s="9">
        <v>6</v>
      </c>
      <c r="R21" s="9">
        <f>Q21*P21</f>
        <v>18</v>
      </c>
      <c r="S21" s="13">
        <f>SUM(F21,J21,N21,R21)</f>
        <v>75</v>
      </c>
      <c r="T21" s="14">
        <f>S21+S23+L24</f>
        <v>92</v>
      </c>
      <c r="U21" s="15">
        <f>T21-'DG Février'!T20</f>
        <v>2</v>
      </c>
    </row>
    <row r="22" spans="2:21" ht="16.5" customHeight="1">
      <c r="B22" s="11" t="s">
        <v>27</v>
      </c>
      <c r="C22" s="9">
        <v>1</v>
      </c>
      <c r="D22" s="12">
        <v>1</v>
      </c>
      <c r="E22" s="9">
        <v>6</v>
      </c>
      <c r="F22" s="9">
        <f>E22*D22</f>
        <v>6</v>
      </c>
      <c r="G22" s="9">
        <v>1</v>
      </c>
      <c r="H22" s="12">
        <v>1</v>
      </c>
      <c r="I22" s="9">
        <v>5</v>
      </c>
      <c r="J22" s="9">
        <f>I22*H22</f>
        <v>5</v>
      </c>
      <c r="K22" s="9">
        <v>1</v>
      </c>
      <c r="L22" s="12">
        <v>1</v>
      </c>
      <c r="M22" s="9">
        <v>6</v>
      </c>
      <c r="N22" s="9">
        <f>M22*L22</f>
        <v>6</v>
      </c>
      <c r="O22" s="9">
        <v>1</v>
      </c>
      <c r="P22" s="12">
        <v>1</v>
      </c>
      <c r="Q22" s="9">
        <v>6</v>
      </c>
      <c r="R22" s="9">
        <f>Q22*P22</f>
        <v>6</v>
      </c>
      <c r="S22" s="13">
        <f>SUM(F22,J22,N22,R22)</f>
        <v>23</v>
      </c>
      <c r="T22" s="14">
        <f>S22+F24</f>
        <v>25</v>
      </c>
      <c r="U22" s="15">
        <f>T22-'DG Février'!T21</f>
        <v>1</v>
      </c>
    </row>
    <row r="23" spans="2:20" ht="16.5" customHeight="1">
      <c r="B23" s="11" t="s">
        <v>28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15</v>
      </c>
      <c r="S23" s="13">
        <f>SUM(F23,J23,N23,R23)</f>
        <v>15</v>
      </c>
      <c r="T23" s="14"/>
    </row>
    <row r="24" spans="2:20" ht="16.5" customHeight="1">
      <c r="B24" s="11" t="s">
        <v>29</v>
      </c>
      <c r="C24" s="9" t="s">
        <v>30</v>
      </c>
      <c r="D24" s="9">
        <v>2</v>
      </c>
      <c r="E24" s="9">
        <v>1</v>
      </c>
      <c r="F24" s="9">
        <f>E24*D24</f>
        <v>2</v>
      </c>
      <c r="G24" s="9" t="s">
        <v>31</v>
      </c>
      <c r="H24" s="9">
        <v>2</v>
      </c>
      <c r="I24" s="9">
        <v>2</v>
      </c>
      <c r="J24" s="9">
        <v>4</v>
      </c>
      <c r="K24" s="9" t="s">
        <v>37</v>
      </c>
      <c r="L24" s="9">
        <v>2</v>
      </c>
      <c r="M24" s="9"/>
      <c r="N24" s="9"/>
      <c r="O24" s="9"/>
      <c r="P24" s="9"/>
      <c r="Q24" s="9"/>
      <c r="R24" s="9"/>
      <c r="S24" s="13">
        <f>SUM(F24,J24,N24,R24)</f>
        <v>6</v>
      </c>
      <c r="T24" s="14"/>
    </row>
    <row r="25" spans="2:20" ht="16.5" customHeight="1">
      <c r="B25" s="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3">
        <f>SUM(S7:S24)</f>
        <v>760</v>
      </c>
      <c r="T25" s="14">
        <f>SUM(T7:T24)</f>
        <v>762</v>
      </c>
    </row>
    <row r="27" spans="15:20" ht="16.5" customHeight="1">
      <c r="O27" t="s">
        <v>32</v>
      </c>
      <c r="P27">
        <v>763</v>
      </c>
      <c r="S27" t="s">
        <v>33</v>
      </c>
      <c r="T27" s="17">
        <f>P27-T25</f>
        <v>1</v>
      </c>
    </row>
    <row r="29" spans="16:21" ht="16.5" customHeight="1">
      <c r="P29" t="s">
        <v>34</v>
      </c>
      <c r="U29" s="18"/>
    </row>
  </sheetData>
  <sheetProtection selectLockedCells="1" selectUnlockedCells="1"/>
  <mergeCells count="8">
    <mergeCell ref="D4:E4"/>
    <mergeCell ref="H4:I4"/>
    <mergeCell ref="L4:M4"/>
    <mergeCell ref="P4:Q4"/>
    <mergeCell ref="C5:F5"/>
    <mergeCell ref="G5:J5"/>
    <mergeCell ref="K5:N5"/>
    <mergeCell ref="O5:R5"/>
  </mergeCells>
  <conditionalFormatting sqref="D7:D22 H8:H22 L8:L22 P8:P22">
    <cfRule type="cellIs" priority="1" dxfId="0" operator="greaterThan" stopIfTrue="1">
      <formula>C7</formula>
    </cfRule>
  </conditionalFormatting>
  <conditionalFormatting sqref="T27">
    <cfRule type="cellIs" priority="2" dxfId="1" operator="greaterThan" stopIfTrue="1">
      <formula>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="75" zoomScaleNormal="75" workbookViewId="0" topLeftCell="A1">
      <selection activeCell="A2" sqref="A2"/>
    </sheetView>
  </sheetViews>
  <sheetFormatPr defaultColWidth="11.421875" defaultRowHeight="16.5" customHeight="1"/>
  <cols>
    <col min="1" max="1" width="7.8515625" style="0" customWidth="1"/>
    <col min="2" max="2" width="14.421875" style="0" customWidth="1"/>
    <col min="3" max="4" width="7.57421875" style="0" customWidth="1"/>
    <col min="5" max="5" width="4.7109375" style="0" customWidth="1"/>
    <col min="6" max="6" width="7.57421875" style="0" customWidth="1"/>
    <col min="7" max="7" width="9.140625" style="0" customWidth="1"/>
    <col min="8" max="8" width="7.57421875" style="0" customWidth="1"/>
    <col min="9" max="9" width="4.7109375" style="0" customWidth="1"/>
    <col min="10" max="12" width="7.57421875" style="0" customWidth="1"/>
    <col min="13" max="13" width="4.7109375" style="0" customWidth="1"/>
    <col min="14" max="16" width="7.57421875" style="0" customWidth="1"/>
    <col min="17" max="17" width="4.7109375" style="0" customWidth="1"/>
    <col min="18" max="19" width="7.57421875" style="0" customWidth="1"/>
    <col min="20" max="20" width="9.00390625" style="0" customWidth="1"/>
    <col min="21" max="16384" width="11.57421875" style="0" customWidth="1"/>
  </cols>
  <sheetData>
    <row r="1" spans="1:16" ht="12.75" customHeight="1">
      <c r="A1" t="s">
        <v>38</v>
      </c>
      <c r="D1" s="1"/>
      <c r="H1" s="1"/>
      <c r="L1" s="1"/>
      <c r="P1" s="1"/>
    </row>
    <row r="2" spans="4:16" ht="16.5" customHeight="1">
      <c r="D2" s="1"/>
      <c r="H2" s="1"/>
      <c r="L2" s="1"/>
      <c r="P2" s="1"/>
    </row>
    <row r="3" spans="2:20" s="2" customFormat="1" ht="16.5" customHeight="1">
      <c r="B3" s="3"/>
      <c r="C3" s="3"/>
      <c r="D3" s="4" t="s">
        <v>1</v>
      </c>
      <c r="E3" s="4"/>
      <c r="F3" s="3"/>
      <c r="G3" s="3"/>
      <c r="H3" s="4" t="s">
        <v>2</v>
      </c>
      <c r="I3" s="4"/>
      <c r="J3" s="3"/>
      <c r="K3" s="3"/>
      <c r="L3" s="4" t="s">
        <v>3</v>
      </c>
      <c r="M3" s="4"/>
      <c r="N3" s="3"/>
      <c r="O3" s="3"/>
      <c r="P3" s="4" t="s">
        <v>4</v>
      </c>
      <c r="Q3" s="4"/>
      <c r="R3" s="3"/>
      <c r="S3" s="3"/>
      <c r="T3" s="3"/>
    </row>
    <row r="4" spans="2:20" ht="16.5" customHeight="1">
      <c r="B4" s="5"/>
      <c r="C4" s="6" t="s">
        <v>5</v>
      </c>
      <c r="D4" s="6"/>
      <c r="E4" s="6"/>
      <c r="F4" s="6"/>
      <c r="G4" s="6" t="s">
        <v>5</v>
      </c>
      <c r="H4" s="6"/>
      <c r="I4" s="6"/>
      <c r="J4" s="6"/>
      <c r="K4" s="6" t="s">
        <v>5</v>
      </c>
      <c r="L4" s="6"/>
      <c r="M4" s="6"/>
      <c r="N4" s="6"/>
      <c r="O4" s="6" t="s">
        <v>5</v>
      </c>
      <c r="P4" s="6"/>
      <c r="Q4" s="6"/>
      <c r="R4" s="6"/>
      <c r="S4" s="7"/>
      <c r="T4" s="5"/>
    </row>
    <row r="5" spans="2:20" ht="30" customHeight="1"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6</v>
      </c>
      <c r="P5" s="9" t="s">
        <v>7</v>
      </c>
      <c r="Q5" s="9" t="s">
        <v>8</v>
      </c>
      <c r="R5" s="9" t="s">
        <v>9</v>
      </c>
      <c r="S5" s="4" t="s">
        <v>9</v>
      </c>
      <c r="T5" s="10" t="s">
        <v>10</v>
      </c>
    </row>
    <row r="6" spans="2:20" ht="16.5" customHeight="1">
      <c r="B6" s="11" t="s">
        <v>12</v>
      </c>
      <c r="C6" s="9"/>
      <c r="D6" s="12"/>
      <c r="E6" s="9"/>
      <c r="F6" s="9">
        <v>21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3">
        <f>SUM(F6,J6,N6,R6)</f>
        <v>21</v>
      </c>
      <c r="T6" s="14">
        <f>S6</f>
        <v>21</v>
      </c>
    </row>
    <row r="7" spans="2:20" ht="16.5" customHeight="1">
      <c r="B7" s="11" t="s">
        <v>13</v>
      </c>
      <c r="C7" s="9">
        <v>4.5</v>
      </c>
      <c r="D7" s="12">
        <v>4.5</v>
      </c>
      <c r="E7" s="9">
        <v>8</v>
      </c>
      <c r="F7" s="9">
        <f>E7*D7</f>
        <v>36</v>
      </c>
      <c r="G7" s="9">
        <v>4.5</v>
      </c>
      <c r="H7" s="12">
        <v>4.5</v>
      </c>
      <c r="I7" s="9">
        <v>7</v>
      </c>
      <c r="J7" s="9">
        <f>I7*H7</f>
        <v>31.5</v>
      </c>
      <c r="K7" s="9">
        <v>4.5</v>
      </c>
      <c r="L7" s="12">
        <v>4.5</v>
      </c>
      <c r="M7" s="9">
        <v>6</v>
      </c>
      <c r="N7" s="9">
        <f>M7*L7</f>
        <v>27</v>
      </c>
      <c r="O7" s="9">
        <v>4</v>
      </c>
      <c r="P7" s="12">
        <v>4.5</v>
      </c>
      <c r="Q7" s="9">
        <v>6</v>
      </c>
      <c r="R7" s="9">
        <f>Q7*P7</f>
        <v>27</v>
      </c>
      <c r="S7" s="13">
        <f>SUM(F7,J7,N7,R7)</f>
        <v>121.5</v>
      </c>
      <c r="T7" s="14">
        <f>S7</f>
        <v>121.5</v>
      </c>
    </row>
    <row r="8" spans="2:20" ht="16.5" customHeight="1">
      <c r="B8" s="11" t="s">
        <v>14</v>
      </c>
      <c r="C8" s="9"/>
      <c r="D8" s="12"/>
      <c r="E8" s="9"/>
      <c r="F8" s="9"/>
      <c r="G8" s="9">
        <v>1</v>
      </c>
      <c r="H8" s="12">
        <v>1</v>
      </c>
      <c r="I8" s="9">
        <v>2</v>
      </c>
      <c r="J8" s="9">
        <f>I8*H8</f>
        <v>2</v>
      </c>
      <c r="K8" s="9">
        <v>2</v>
      </c>
      <c r="L8" s="12">
        <v>2</v>
      </c>
      <c r="M8" s="9">
        <v>2</v>
      </c>
      <c r="N8" s="9">
        <f>M8*L8</f>
        <v>4</v>
      </c>
      <c r="O8" s="9">
        <v>2</v>
      </c>
      <c r="P8" s="12">
        <v>2</v>
      </c>
      <c r="Q8" s="9">
        <v>3</v>
      </c>
      <c r="R8" s="9">
        <f>Q8*P8</f>
        <v>6</v>
      </c>
      <c r="S8" s="13">
        <f>SUM(F8,J8,N8,R8)</f>
        <v>12</v>
      </c>
      <c r="T8" s="14">
        <f>S8</f>
        <v>12</v>
      </c>
    </row>
    <row r="9" spans="2:20" ht="16.5" customHeight="1">
      <c r="B9" s="11" t="s">
        <v>15</v>
      </c>
      <c r="C9" s="9">
        <v>4.5</v>
      </c>
      <c r="D9" s="12">
        <v>4.5</v>
      </c>
      <c r="E9" s="9">
        <v>8</v>
      </c>
      <c r="F9" s="9">
        <f>E9*D9</f>
        <v>36</v>
      </c>
      <c r="G9" s="9">
        <v>3.5</v>
      </c>
      <c r="H9" s="12">
        <v>3.5</v>
      </c>
      <c r="I9" s="9">
        <v>7</v>
      </c>
      <c r="J9" s="9">
        <f>I9*H9</f>
        <v>24.5</v>
      </c>
      <c r="K9" s="9">
        <v>3.5</v>
      </c>
      <c r="L9" s="12">
        <v>3.5</v>
      </c>
      <c r="M9" s="9">
        <v>6</v>
      </c>
      <c r="N9" s="9">
        <f>M9*L9</f>
        <v>21</v>
      </c>
      <c r="O9" s="9">
        <v>3.5</v>
      </c>
      <c r="P9" s="12">
        <v>4</v>
      </c>
      <c r="Q9" s="9">
        <v>6</v>
      </c>
      <c r="R9" s="9">
        <f>Q9*P9</f>
        <v>24</v>
      </c>
      <c r="S9" s="13">
        <f>SUM(F9,J9,N9,R9)</f>
        <v>105.5</v>
      </c>
      <c r="T9" s="14">
        <f>S9</f>
        <v>105.5</v>
      </c>
    </row>
    <row r="10" spans="2:20" ht="16.5" customHeight="1">
      <c r="B10" s="11" t="s">
        <v>16</v>
      </c>
      <c r="C10" s="9">
        <v>12</v>
      </c>
      <c r="D10" s="12"/>
      <c r="E10" s="9"/>
      <c r="F10" s="9">
        <v>12</v>
      </c>
      <c r="G10" s="9"/>
      <c r="H10" s="12"/>
      <c r="I10" s="9"/>
      <c r="J10" s="9"/>
      <c r="K10" s="9"/>
      <c r="L10" s="12"/>
      <c r="M10" s="9"/>
      <c r="N10" s="9"/>
      <c r="O10" s="9"/>
      <c r="P10" s="12"/>
      <c r="Q10" s="9"/>
      <c r="R10" s="9"/>
      <c r="S10" s="13">
        <f>SUM(F10,J10,N10,R10)</f>
        <v>12</v>
      </c>
      <c r="T10" s="14">
        <f>S10</f>
        <v>12</v>
      </c>
    </row>
    <row r="11" spans="2:20" ht="16.5" customHeight="1">
      <c r="B11" s="11" t="s">
        <v>17</v>
      </c>
      <c r="C11" s="9">
        <v>5</v>
      </c>
      <c r="D11" s="12">
        <v>5</v>
      </c>
      <c r="E11" s="9">
        <v>1</v>
      </c>
      <c r="F11" s="9">
        <f>E11*D11</f>
        <v>5</v>
      </c>
      <c r="G11" s="9">
        <v>5</v>
      </c>
      <c r="H11" s="12">
        <v>5</v>
      </c>
      <c r="I11" s="9">
        <v>1</v>
      </c>
      <c r="J11" s="9">
        <f>I11*H11</f>
        <v>5</v>
      </c>
      <c r="K11" s="9">
        <v>5</v>
      </c>
      <c r="L11" s="12">
        <v>5</v>
      </c>
      <c r="M11" s="9">
        <v>1</v>
      </c>
      <c r="N11" s="9">
        <f>M11*L11</f>
        <v>5</v>
      </c>
      <c r="O11" s="9">
        <v>5.5</v>
      </c>
      <c r="P11" s="12">
        <v>5.5</v>
      </c>
      <c r="Q11" s="9">
        <v>1</v>
      </c>
      <c r="R11" s="9">
        <f>Q11*P11</f>
        <v>5.5</v>
      </c>
      <c r="S11" s="13">
        <f>SUM(F11,J11,N11,R11)</f>
        <v>20.5</v>
      </c>
      <c r="T11" s="14">
        <f>S11</f>
        <v>20.5</v>
      </c>
    </row>
    <row r="12" spans="2:20" ht="16.5" customHeight="1">
      <c r="B12" s="11" t="s">
        <v>18</v>
      </c>
      <c r="C12" s="9">
        <v>4</v>
      </c>
      <c r="D12" s="12">
        <v>4</v>
      </c>
      <c r="E12" s="9">
        <v>6</v>
      </c>
      <c r="F12" s="9">
        <f>E12*D12</f>
        <v>24</v>
      </c>
      <c r="G12" s="9">
        <v>3</v>
      </c>
      <c r="H12" s="12">
        <v>3</v>
      </c>
      <c r="I12" s="9">
        <v>5</v>
      </c>
      <c r="J12" s="9">
        <f>I12*H12</f>
        <v>15</v>
      </c>
      <c r="K12" s="9">
        <v>3</v>
      </c>
      <c r="L12" s="12">
        <v>3.5</v>
      </c>
      <c r="M12" s="9">
        <v>6</v>
      </c>
      <c r="N12" s="9">
        <f>M12*L12</f>
        <v>21</v>
      </c>
      <c r="O12" s="9">
        <v>3</v>
      </c>
      <c r="P12" s="12">
        <v>3</v>
      </c>
      <c r="Q12" s="9">
        <v>6</v>
      </c>
      <c r="R12" s="9">
        <f>Q12*P12</f>
        <v>18</v>
      </c>
      <c r="S12" s="13">
        <f>SUM(F12,J12,N12,R12)</f>
        <v>78</v>
      </c>
      <c r="T12" s="14">
        <f>S12</f>
        <v>78</v>
      </c>
    </row>
    <row r="13" spans="2:20" ht="16.5" customHeight="1">
      <c r="B13" s="11" t="s">
        <v>19</v>
      </c>
      <c r="C13" s="9"/>
      <c r="D13" s="12"/>
      <c r="E13" s="9"/>
      <c r="F13" s="9"/>
      <c r="G13" s="9">
        <v>2.5</v>
      </c>
      <c r="H13" s="12">
        <v>2.5</v>
      </c>
      <c r="I13" s="9">
        <v>5</v>
      </c>
      <c r="J13" s="9">
        <f>I13*H13</f>
        <v>12.5</v>
      </c>
      <c r="K13" s="9">
        <v>2.5</v>
      </c>
      <c r="L13" s="12">
        <v>2.5</v>
      </c>
      <c r="M13" s="9">
        <v>6</v>
      </c>
      <c r="N13" s="9">
        <f>M13*L13</f>
        <v>15</v>
      </c>
      <c r="O13" s="9">
        <v>2.5</v>
      </c>
      <c r="P13" s="12">
        <v>2.5</v>
      </c>
      <c r="Q13" s="9">
        <v>6</v>
      </c>
      <c r="R13" s="9">
        <f>Q13*P13</f>
        <v>15</v>
      </c>
      <c r="S13" s="13">
        <f>SUM(F13,J13,N13,R13)</f>
        <v>42.5</v>
      </c>
      <c r="T13" s="14">
        <f>S13</f>
        <v>42.5</v>
      </c>
    </row>
    <row r="14" spans="2:20" ht="16.5" customHeight="1">
      <c r="B14" s="11" t="s">
        <v>20</v>
      </c>
      <c r="C14" s="9">
        <v>2</v>
      </c>
      <c r="D14" s="12">
        <v>2</v>
      </c>
      <c r="E14" s="9">
        <v>1</v>
      </c>
      <c r="F14" s="9">
        <f>E14*D14</f>
        <v>2</v>
      </c>
      <c r="G14" s="9">
        <v>2.5</v>
      </c>
      <c r="H14" s="12">
        <v>2.5</v>
      </c>
      <c r="I14" s="9">
        <v>1</v>
      </c>
      <c r="J14" s="9">
        <f>I14*H14</f>
        <v>2.5</v>
      </c>
      <c r="K14" s="9">
        <v>2.5</v>
      </c>
      <c r="L14" s="12">
        <v>2.5</v>
      </c>
      <c r="M14" s="9">
        <v>1</v>
      </c>
      <c r="N14" s="9">
        <f>M14*L14</f>
        <v>2.5</v>
      </c>
      <c r="O14" s="9">
        <v>2.5</v>
      </c>
      <c r="P14" s="12">
        <v>2.5</v>
      </c>
      <c r="Q14" s="9">
        <v>2</v>
      </c>
      <c r="R14" s="9">
        <f>Q14*P14</f>
        <v>5</v>
      </c>
      <c r="S14" s="13">
        <f>SUM(F14,J14,N14,R14)</f>
        <v>12</v>
      </c>
      <c r="T14" s="14">
        <f>S14</f>
        <v>12</v>
      </c>
    </row>
    <row r="15" spans="2:20" ht="16.5" customHeight="1">
      <c r="B15" s="11" t="s">
        <v>21</v>
      </c>
      <c r="C15" s="9">
        <v>3</v>
      </c>
      <c r="D15" s="12">
        <v>3</v>
      </c>
      <c r="E15" s="9">
        <v>6</v>
      </c>
      <c r="F15" s="9">
        <f>E15*D15</f>
        <v>18</v>
      </c>
      <c r="G15" s="9">
        <v>3</v>
      </c>
      <c r="H15" s="12">
        <v>3</v>
      </c>
      <c r="I15" s="9">
        <v>5</v>
      </c>
      <c r="J15" s="9">
        <f>I15*H15</f>
        <v>15</v>
      </c>
      <c r="K15" s="9">
        <v>3</v>
      </c>
      <c r="L15" s="12">
        <v>3</v>
      </c>
      <c r="M15" s="9">
        <v>6</v>
      </c>
      <c r="N15" s="9">
        <f>M15*L15</f>
        <v>18</v>
      </c>
      <c r="O15" s="9">
        <v>3.5</v>
      </c>
      <c r="P15" s="12">
        <v>3.5</v>
      </c>
      <c r="Q15" s="9">
        <v>6</v>
      </c>
      <c r="R15" s="9">
        <f>Q15*P15</f>
        <v>21</v>
      </c>
      <c r="S15" s="13">
        <f>SUM(F15,J15,N15,R15)</f>
        <v>72</v>
      </c>
      <c r="T15" s="14">
        <f>S15</f>
        <v>72</v>
      </c>
    </row>
    <row r="16" spans="2:20" ht="16.5" customHeight="1">
      <c r="B16" s="11" t="s">
        <v>22</v>
      </c>
      <c r="C16" s="9">
        <v>3</v>
      </c>
      <c r="D16" s="12">
        <v>4</v>
      </c>
      <c r="E16" s="9">
        <v>3</v>
      </c>
      <c r="F16" s="9">
        <f>E16*D16</f>
        <v>12</v>
      </c>
      <c r="G16" s="9">
        <v>1.5</v>
      </c>
      <c r="H16" s="12">
        <v>2</v>
      </c>
      <c r="I16" s="9">
        <v>5</v>
      </c>
      <c r="J16" s="9">
        <f>I16*H16</f>
        <v>10</v>
      </c>
      <c r="K16" s="9">
        <v>1.5</v>
      </c>
      <c r="L16" s="12">
        <v>2</v>
      </c>
      <c r="M16" s="9">
        <v>6</v>
      </c>
      <c r="N16" s="9">
        <f>M16*L16</f>
        <v>12</v>
      </c>
      <c r="O16" s="9">
        <v>1.5</v>
      </c>
      <c r="P16" s="12">
        <v>2</v>
      </c>
      <c r="Q16" s="9">
        <v>6</v>
      </c>
      <c r="R16" s="9">
        <f>Q16*P16</f>
        <v>12</v>
      </c>
      <c r="S16" s="13">
        <f>SUM(F16,J16,N16,R16)</f>
        <v>46</v>
      </c>
      <c r="T16" s="14">
        <f>S16+2</f>
        <v>48</v>
      </c>
    </row>
    <row r="17" spans="2:20" ht="16.5" customHeight="1">
      <c r="B17" s="11" t="s">
        <v>23</v>
      </c>
      <c r="C17" s="9">
        <v>3</v>
      </c>
      <c r="D17" s="12">
        <v>4</v>
      </c>
      <c r="E17" s="9">
        <v>2</v>
      </c>
      <c r="F17" s="9">
        <f>E17*D17</f>
        <v>8</v>
      </c>
      <c r="G17" s="9">
        <v>1.5</v>
      </c>
      <c r="H17" s="12">
        <v>2</v>
      </c>
      <c r="I17" s="9">
        <v>5</v>
      </c>
      <c r="J17" s="9">
        <f>I17*H17</f>
        <v>10</v>
      </c>
      <c r="K17" s="9">
        <v>1.5</v>
      </c>
      <c r="L17" s="12">
        <v>2</v>
      </c>
      <c r="M17" s="9">
        <v>6</v>
      </c>
      <c r="N17" s="9">
        <f>M17*L17</f>
        <v>12</v>
      </c>
      <c r="O17" s="9">
        <v>1.5</v>
      </c>
      <c r="P17" s="12">
        <v>2</v>
      </c>
      <c r="Q17" s="9">
        <v>6</v>
      </c>
      <c r="R17" s="9">
        <f>Q17*P17</f>
        <v>12</v>
      </c>
      <c r="S17" s="13">
        <f>SUM(F17,J17,N17,R17)</f>
        <v>42</v>
      </c>
      <c r="T17" s="14">
        <f>S17+2</f>
        <v>44</v>
      </c>
    </row>
    <row r="18" spans="2:20" ht="16.5" customHeight="1">
      <c r="B18" s="11" t="s">
        <v>24</v>
      </c>
      <c r="C18" s="9">
        <v>3</v>
      </c>
      <c r="D18" s="12">
        <v>4</v>
      </c>
      <c r="E18" s="9">
        <v>1</v>
      </c>
      <c r="F18" s="9">
        <f>E18*D18</f>
        <v>4</v>
      </c>
      <c r="G18" s="9">
        <v>1.5</v>
      </c>
      <c r="H18" s="12">
        <v>1.5</v>
      </c>
      <c r="I18" s="9">
        <v>5</v>
      </c>
      <c r="J18" s="9">
        <f>I18*H18</f>
        <v>7.5</v>
      </c>
      <c r="K18" s="9">
        <v>1.5</v>
      </c>
      <c r="L18" s="12">
        <v>2</v>
      </c>
      <c r="M18" s="9">
        <v>6</v>
      </c>
      <c r="N18" s="9">
        <f>M18*L18</f>
        <v>12</v>
      </c>
      <c r="O18" s="9">
        <v>1.5</v>
      </c>
      <c r="P18" s="12">
        <v>2</v>
      </c>
      <c r="Q18" s="9">
        <v>6</v>
      </c>
      <c r="R18" s="9">
        <f>Q18*P18</f>
        <v>12</v>
      </c>
      <c r="S18" s="13">
        <f>SUM(F18,J18,N18,R18)</f>
        <v>35.5</v>
      </c>
      <c r="T18" s="14">
        <f>S18</f>
        <v>35.5</v>
      </c>
    </row>
    <row r="19" spans="2:20" ht="16.5" customHeight="1">
      <c r="B19" s="11" t="s">
        <v>25</v>
      </c>
      <c r="C19" s="9">
        <v>1</v>
      </c>
      <c r="D19" s="12">
        <v>1</v>
      </c>
      <c r="E19" s="9">
        <v>6</v>
      </c>
      <c r="F19" s="9">
        <f>E19*D19</f>
        <v>6</v>
      </c>
      <c r="G19" s="9">
        <v>1</v>
      </c>
      <c r="H19" s="12">
        <v>1</v>
      </c>
      <c r="I19" s="9">
        <v>5</v>
      </c>
      <c r="J19" s="9">
        <f>I19*H19</f>
        <v>5</v>
      </c>
      <c r="K19" s="9">
        <v>1</v>
      </c>
      <c r="L19" s="12">
        <v>1</v>
      </c>
      <c r="M19" s="9">
        <v>6</v>
      </c>
      <c r="N19" s="9">
        <f>M19*L19</f>
        <v>6</v>
      </c>
      <c r="O19" s="9">
        <v>1</v>
      </c>
      <c r="P19" s="12">
        <v>1</v>
      </c>
      <c r="Q19" s="9">
        <v>6</v>
      </c>
      <c r="R19" s="9">
        <f>Q19*P19</f>
        <v>6</v>
      </c>
      <c r="S19" s="13">
        <f>SUM(F19,J19,N19,R19)</f>
        <v>23</v>
      </c>
      <c r="T19" s="14">
        <f>S19</f>
        <v>23</v>
      </c>
    </row>
    <row r="20" spans="2:20" ht="16.5" customHeight="1">
      <c r="B20" s="11" t="s">
        <v>26</v>
      </c>
      <c r="C20" s="9">
        <v>4</v>
      </c>
      <c r="D20" s="12">
        <v>4</v>
      </c>
      <c r="E20" s="9">
        <v>6</v>
      </c>
      <c r="F20" s="9">
        <f>E20*D20</f>
        <v>24</v>
      </c>
      <c r="G20" s="9">
        <v>3</v>
      </c>
      <c r="H20" s="12">
        <v>3</v>
      </c>
      <c r="I20" s="9">
        <v>5</v>
      </c>
      <c r="J20" s="9">
        <f>I20*H20</f>
        <v>15</v>
      </c>
      <c r="K20" s="9">
        <v>3</v>
      </c>
      <c r="L20" s="12">
        <v>3</v>
      </c>
      <c r="M20" s="9">
        <v>6</v>
      </c>
      <c r="N20" s="9">
        <f>M20*L20</f>
        <v>18</v>
      </c>
      <c r="O20" s="9">
        <v>3</v>
      </c>
      <c r="P20" s="12">
        <v>3</v>
      </c>
      <c r="Q20" s="9">
        <v>6</v>
      </c>
      <c r="R20" s="9">
        <f>Q20*P20</f>
        <v>18</v>
      </c>
      <c r="S20" s="13">
        <f>SUM(F20,J20,N20,R20)</f>
        <v>75</v>
      </c>
      <c r="T20" s="14">
        <f>S20+R22</f>
        <v>90</v>
      </c>
    </row>
    <row r="21" spans="2:20" ht="16.5" customHeight="1">
      <c r="B21" s="11" t="s">
        <v>27</v>
      </c>
      <c r="C21" s="9">
        <v>1</v>
      </c>
      <c r="D21" s="12">
        <v>1</v>
      </c>
      <c r="E21" s="9">
        <v>6</v>
      </c>
      <c r="F21" s="9">
        <f>E21*D21</f>
        <v>6</v>
      </c>
      <c r="G21" s="9">
        <v>1</v>
      </c>
      <c r="H21" s="12">
        <v>1</v>
      </c>
      <c r="I21" s="9">
        <v>5</v>
      </c>
      <c r="J21" s="9">
        <f>I21*H21</f>
        <v>5</v>
      </c>
      <c r="K21" s="9">
        <v>1</v>
      </c>
      <c r="L21" s="12">
        <v>1</v>
      </c>
      <c r="M21" s="9">
        <v>6</v>
      </c>
      <c r="N21" s="9">
        <f>M21*L21</f>
        <v>6</v>
      </c>
      <c r="O21" s="9">
        <v>1</v>
      </c>
      <c r="P21" s="12">
        <v>1</v>
      </c>
      <c r="Q21" s="9">
        <v>6</v>
      </c>
      <c r="R21" s="9">
        <f>Q21*P21</f>
        <v>6</v>
      </c>
      <c r="S21" s="13">
        <f>SUM(F21,J21,N21,R21)</f>
        <v>23</v>
      </c>
      <c r="T21" s="14">
        <f>S21+F23</f>
        <v>24</v>
      </c>
    </row>
    <row r="22" spans="2:20" ht="16.5" customHeight="1">
      <c r="B22" s="11" t="s">
        <v>28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15</v>
      </c>
      <c r="S22" s="13">
        <f>SUM(F22,J22,N22,R22)</f>
        <v>15</v>
      </c>
      <c r="T22" s="14"/>
    </row>
    <row r="23" spans="2:20" ht="16.5" customHeight="1">
      <c r="B23" s="11" t="s">
        <v>29</v>
      </c>
      <c r="C23" s="9" t="s">
        <v>30</v>
      </c>
      <c r="D23" s="9">
        <v>1</v>
      </c>
      <c r="E23" s="9">
        <v>1</v>
      </c>
      <c r="F23" s="9">
        <f>E23*D23</f>
        <v>1</v>
      </c>
      <c r="G23" s="9" t="s">
        <v>31</v>
      </c>
      <c r="H23" s="9">
        <v>2</v>
      </c>
      <c r="I23" s="9">
        <v>2</v>
      </c>
      <c r="J23" s="9">
        <v>4</v>
      </c>
      <c r="K23" s="9"/>
      <c r="L23" s="9"/>
      <c r="M23" s="9"/>
      <c r="N23" s="9"/>
      <c r="O23" s="9"/>
      <c r="P23" s="9"/>
      <c r="Q23" s="9"/>
      <c r="R23" s="9"/>
      <c r="S23" s="13">
        <f>SUM(F23,J23,N23,R23)</f>
        <v>5</v>
      </c>
      <c r="T23" s="14"/>
    </row>
    <row r="24" spans="2:20" ht="16.5" customHeight="1">
      <c r="B24" s="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3">
        <f>SUM(S6:S23)</f>
        <v>761.5</v>
      </c>
      <c r="T24" s="14">
        <f>SUM(T6:T23)</f>
        <v>761.5</v>
      </c>
    </row>
    <row r="26" spans="15:20" ht="16.5" customHeight="1">
      <c r="O26" t="s">
        <v>39</v>
      </c>
      <c r="P26">
        <v>763</v>
      </c>
      <c r="S26" t="s">
        <v>33</v>
      </c>
      <c r="T26" s="15">
        <f>P26-T24</f>
        <v>1.5</v>
      </c>
    </row>
  </sheetData>
  <sheetProtection selectLockedCells="1" selectUnlockedCells="1"/>
  <mergeCells count="8">
    <mergeCell ref="D3:E3"/>
    <mergeCell ref="H3:I3"/>
    <mergeCell ref="L3:M3"/>
    <mergeCell ref="P3:Q3"/>
    <mergeCell ref="C4:F4"/>
    <mergeCell ref="G4:J4"/>
    <mergeCell ref="K4:N4"/>
    <mergeCell ref="O4:R4"/>
  </mergeCells>
  <conditionalFormatting sqref="D6:D21 H7:H21 L7:L21 P7:P21">
    <cfRule type="cellIs" priority="1" dxfId="0" operator="greaterThan" stopIfTrue="1">
      <formula>C6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2024-05-22T12:28:00Z</dcterms:created>
  <dcterms:modified xsi:type="dcterms:W3CDTF">2024-05-29T08:54:09Z</dcterms:modified>
  <cp:category/>
  <cp:version/>
  <cp:contentType/>
  <cp:contentStatus/>
  <cp:revision>5</cp:revision>
</cp:coreProperties>
</file>